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117" documentId="13_ncr:1_{A3B922F5-1313-4F86-8580-5AF632744948}" xr6:coauthVersionLast="47" xr6:coauthVersionMax="47" xr10:uidLastSave="{6651733B-A0E6-47D4-BA71-5F699548C781}"/>
  <bookViews>
    <workbookView xWindow="28680" yWindow="-120" windowWidth="25440" windowHeight="15390" xr2:uid="{00000000-000D-0000-FFFF-FFFF00000000}"/>
  </bookViews>
  <sheets>
    <sheet name="Índice" sheetId="2" r:id="rId1"/>
    <sheet name="Ejercicios" sheetId="3" r:id="rId2"/>
    <sheet name="Rta_3.1" sheetId="4" r:id="rId3"/>
    <sheet name="Rta_3.2" sheetId="5" r:id="rId4"/>
    <sheet name="Rta_3.3" sheetId="6" r:id="rId5"/>
    <sheet name="Rta_3.4" sheetId="7" r:id="rId6"/>
    <sheet name="Fuentes"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4" l="1"/>
  <c r="D36" i="7"/>
  <c r="D34" i="7"/>
  <c r="D29" i="7"/>
  <c r="L28" i="7"/>
  <c r="J28" i="7"/>
  <c r="M28" i="7" s="1"/>
  <c r="I28" i="7"/>
  <c r="D28" i="7"/>
  <c r="L27" i="7"/>
  <c r="J27" i="7"/>
  <c r="I27" i="7"/>
  <c r="D27" i="7"/>
  <c r="M27" i="7" s="1"/>
  <c r="J26" i="7"/>
  <c r="I26" i="7"/>
  <c r="D26" i="7"/>
  <c r="L26" i="7" s="1"/>
  <c r="J25" i="7"/>
  <c r="M25" i="7" s="1"/>
  <c r="I25" i="7"/>
  <c r="L25" i="7" s="1"/>
  <c r="D25" i="7"/>
  <c r="L24" i="7"/>
  <c r="J24" i="7"/>
  <c r="M24" i="7" s="1"/>
  <c r="I24" i="7"/>
  <c r="D24" i="7"/>
  <c r="H27" i="6"/>
  <c r="G27" i="6"/>
  <c r="F27" i="6"/>
  <c r="H26" i="6"/>
  <c r="G26" i="6"/>
  <c r="F26" i="6"/>
  <c r="H25" i="6"/>
  <c r="G25" i="6"/>
  <c r="G40" i="6" s="1"/>
  <c r="F25" i="6"/>
  <c r="H24" i="6"/>
  <c r="G24" i="6"/>
  <c r="F24" i="6"/>
  <c r="H23" i="6"/>
  <c r="G23" i="6"/>
  <c r="F23" i="6"/>
  <c r="H22" i="6"/>
  <c r="G22" i="6"/>
  <c r="F22" i="6"/>
  <c r="H21" i="6"/>
  <c r="G21" i="6"/>
  <c r="G36" i="6" s="1"/>
  <c r="F21" i="6"/>
  <c r="H20" i="6"/>
  <c r="G20" i="6"/>
  <c r="F20" i="6"/>
  <c r="H19" i="6"/>
  <c r="G19" i="6"/>
  <c r="F19" i="6"/>
  <c r="H18" i="6"/>
  <c r="G18" i="6"/>
  <c r="F18" i="6"/>
  <c r="H17" i="6"/>
  <c r="G17" i="6"/>
  <c r="G32" i="6" s="1"/>
  <c r="F17" i="6"/>
  <c r="H16" i="6"/>
  <c r="G16" i="6"/>
  <c r="F16" i="6"/>
  <c r="B16" i="3"/>
  <c r="B23" i="3" s="1"/>
  <c r="B42" i="3" s="1"/>
  <c r="F35" i="6" l="1"/>
  <c r="F38" i="6"/>
  <c r="F42" i="6"/>
  <c r="F31" i="6"/>
  <c r="F37" i="6"/>
  <c r="F39" i="6"/>
  <c r="F33" i="6"/>
  <c r="F41" i="6"/>
  <c r="F34" i="6"/>
  <c r="F32" i="6"/>
  <c r="F36" i="6"/>
  <c r="F40" i="6"/>
  <c r="G33" i="6"/>
  <c r="G37" i="6"/>
  <c r="G31" i="6"/>
  <c r="G35" i="6"/>
  <c r="G39" i="6"/>
  <c r="G41" i="6"/>
  <c r="G34" i="6"/>
  <c r="G38" i="6"/>
  <c r="G42" i="6"/>
  <c r="L29" i="7"/>
  <c r="D38" i="7" s="1"/>
  <c r="M29" i="7"/>
  <c r="D40" i="7" s="1"/>
  <c r="M26" i="7"/>
</calcChain>
</file>

<file path=xl/sharedStrings.xml><?xml version="1.0" encoding="utf-8"?>
<sst xmlns="http://schemas.openxmlformats.org/spreadsheetml/2006/main" count="193" uniqueCount="105">
  <si>
    <t>Índice</t>
  </si>
  <si>
    <t>INDICADORES DE SALUD Y EDUCACIÓN</t>
  </si>
  <si>
    <t>Ejercicios</t>
  </si>
  <si>
    <t>.</t>
  </si>
  <si>
    <t>2.</t>
  </si>
  <si>
    <t>3.</t>
  </si>
  <si>
    <t>4.</t>
  </si>
  <si>
    <t>Capítulo 3</t>
  </si>
  <si>
    <t>Técnicas de Medición Económica</t>
  </si>
  <si>
    <t>Preguntas</t>
  </si>
  <si>
    <t>Si en una población hay 3,000,000 de personas expuestas a la enfermedad de diabetes y 389 personas se encuentran enfermas, ¿cuál es la prevalencia de esa enfermedad?</t>
  </si>
  <si>
    <t>Con base en la siguiente información, calcule por grupos de edad las tasas de letalidad de cáncer de estómago y la proporción de muertes por esta causa:</t>
  </si>
  <si>
    <t>Grupo etario</t>
  </si>
  <si>
    <t>Personas diagnosticadas con cáncer de estómago</t>
  </si>
  <si>
    <t>Número de defunciones por cáncer de estómago</t>
  </si>
  <si>
    <t>Defunciones totales</t>
  </si>
  <si>
    <t>15-19</t>
  </si>
  <si>
    <t>20-24</t>
  </si>
  <si>
    <t>25-29</t>
  </si>
  <si>
    <t>30-34</t>
  </si>
  <si>
    <t>35-39</t>
  </si>
  <si>
    <t>40-44</t>
  </si>
  <si>
    <t>45-49</t>
  </si>
  <si>
    <t>50-54</t>
  </si>
  <si>
    <t>55-59</t>
  </si>
  <si>
    <t>60-64</t>
  </si>
  <si>
    <t>65-69</t>
  </si>
  <si>
    <t>70-74</t>
  </si>
  <si>
    <t>Considere la siguiente información:</t>
  </si>
  <si>
    <t>Grupo Etario</t>
  </si>
  <si>
    <t>Participación población estándar (Psi/P)</t>
  </si>
  <si>
    <t>Población A</t>
  </si>
  <si>
    <t>Número de muertes A</t>
  </si>
  <si>
    <t>Población B</t>
  </si>
  <si>
    <t>Número de muertes B</t>
  </si>
  <si>
    <t>0-19</t>
  </si>
  <si>
    <t>20-39</t>
  </si>
  <si>
    <t>40-59</t>
  </si>
  <si>
    <t>60-79</t>
  </si>
  <si>
    <t>&gt;80</t>
  </si>
  <si>
    <t>Total</t>
  </si>
  <si>
    <t>Con esta información calcule:</t>
  </si>
  <si>
    <t>a)      Las tasas específicas de mortalidad por 1,000 habitantes de las poblaciones A y B</t>
  </si>
  <si>
    <t>b)      La tasa bruta de mortalidad</t>
  </si>
  <si>
    <t xml:space="preserve">c)      La tasa estandarizada de mortalidad </t>
  </si>
  <si>
    <t>d)      Compare los resultados de la tasa y estandarizada de mortalidad, ¿qué se puede concluir?</t>
  </si>
  <si>
    <t>Pregunta</t>
  </si>
  <si>
    <t>Respuesta</t>
  </si>
  <si>
    <t>Los datos:</t>
  </si>
  <si>
    <t>Población expuesta (PX)</t>
  </si>
  <si>
    <t>Población enferma (PE)</t>
  </si>
  <si>
    <t>Tasa de prevalencia</t>
  </si>
  <si>
    <t>(PE/PX)x 100.000</t>
  </si>
  <si>
    <t>En donde:</t>
  </si>
  <si>
    <t>La tasa de prevalencia por cada 100.000 personas es:</t>
  </si>
  <si>
    <t>La incidencia por 1,000 personas es:</t>
  </si>
  <si>
    <t>Incidencia Chikunguña      =</t>
  </si>
  <si>
    <t>y la incidencia acumulada:</t>
  </si>
  <si>
    <t>Incidencia Acumulada Chikunguña    =</t>
  </si>
  <si>
    <t>Tasa de letalidad*</t>
  </si>
  <si>
    <t xml:space="preserve">Las tasas específicas de mortalidad y el número esperado de muertes están expresadas en la siguiente tabla: </t>
  </si>
  <si>
    <t>TEM por 1,000 habitantes</t>
  </si>
  <si>
    <t>TEM*(Psi/P)</t>
  </si>
  <si>
    <t>Población estándar (Ps)</t>
  </si>
  <si>
    <t xml:space="preserve">Las tasas brutas y estandarizadas de mortalidad serían: </t>
  </si>
  <si>
    <t>TBMa</t>
  </si>
  <si>
    <t>TBMb</t>
  </si>
  <si>
    <t>TSMa</t>
  </si>
  <si>
    <t>TSMb</t>
  </si>
  <si>
    <t>INDICADORES DE NIVEL DE VIDA, DESIGUALDAD Y POBREZA</t>
  </si>
  <si>
    <t>Bibliografía y fuentes estadísticas</t>
  </si>
  <si>
    <t>Fuentes y métodos:</t>
  </si>
  <si>
    <r>
      <rPr>
        <sz val="10"/>
        <color indexed="8"/>
        <rFont val="Times Roman"/>
      </rPr>
      <t xml:space="preserve">Bonita, R., Beaglehole, R., y Kjellström, T. </t>
    </r>
    <r>
      <rPr>
        <i/>
        <sz val="10"/>
        <color indexed="8"/>
        <rFont val="Times Roman"/>
      </rPr>
      <t>Epidemiologia básica</t>
    </r>
    <r>
      <rPr>
        <sz val="10"/>
        <color indexed="8"/>
        <rFont val="Times Roman"/>
      </rPr>
      <t>. Organización Panamericana de la Salud, 2008. 2 Edición. Publicación técnica y científica No 629. El Capítulo 2 de este libro presenta de una manera muy clara los conceptos técnicos y la forma de medir la salud y la enfermedad. La Sección 3.1 de este capítulo sigue la metodología de este libro.</t>
    </r>
  </si>
  <si>
    <t xml:space="preserve">Ezzati, M., Lopez, A.D., Rodgers, A., y Murray, C.J.L. “Comparative Quantification of Health Risks: Global and Regional Burden of Disease Attributable to Selected Major Risk Factors”. Ginebra, World Health Organization, 2004. Este artículo explica de manera técnica los detalles de cálculo de los indicadores de carga de la enfermedad resumidos en la Sección 3.1.5. </t>
  </si>
  <si>
    <r>
      <rPr>
        <sz val="10"/>
        <color indexed="8"/>
        <rFont val="Times Roman"/>
      </rPr>
      <t xml:space="preserve">Instituto Nacional de Salud, Observatorio Nacional de Salud. </t>
    </r>
    <r>
      <rPr>
        <i/>
        <sz val="10"/>
        <color indexed="8"/>
        <rFont val="Times Roman"/>
      </rPr>
      <t>Tercer Informe ONS: Mortalidad evitable en Colombia para 1998-2011</t>
    </r>
    <r>
      <rPr>
        <sz val="10"/>
        <color indexed="8"/>
        <rFont val="Times Roman"/>
      </rPr>
      <t xml:space="preserve">. Imprenta Nacional de Colombia, Bogotá, D.C., 2014. Este documento presenta información sobre los años de vida potencialmente perdidos en el país. </t>
    </r>
  </si>
  <si>
    <r>
      <rPr>
        <sz val="10"/>
        <color indexed="8"/>
        <rFont val="Times Roman"/>
      </rPr>
      <t xml:space="preserve">Ministerio de Educación Nacional. </t>
    </r>
    <r>
      <rPr>
        <i/>
        <sz val="10"/>
        <color indexed="8"/>
        <rFont val="Times Roman"/>
      </rPr>
      <t>ISCE: Guía Metodológica.</t>
    </r>
    <r>
      <rPr>
        <sz val="10"/>
        <color indexed="8"/>
        <rFont val="Times Roman"/>
      </rPr>
      <t xml:space="preserve"> Boletín Saber en Breve. Edición 05, Bogotá D.C., 2016. Esta guía provee la descripción metodológica para estimar el Índice Sintético de Calidad en la Educación que fue expuesta en la Sección 3.2.4 de los indicadores de calidad. </t>
    </r>
  </si>
  <si>
    <r>
      <rPr>
        <sz val="10"/>
        <color indexed="8"/>
        <rFont val="Times Roman"/>
      </rPr>
      <t xml:space="preserve">Ministerio de Educación Nacional. </t>
    </r>
    <r>
      <rPr>
        <i/>
        <sz val="10"/>
        <color indexed="8"/>
        <rFont val="Times Roman"/>
      </rPr>
      <t>Sistema Nacional de Indicadores Educativos para los Niveles de Preescolar, Básica y Media en Colombia</t>
    </r>
    <r>
      <rPr>
        <sz val="10"/>
        <color indexed="8"/>
        <rFont val="Times Roman"/>
      </rPr>
      <t xml:space="preserve">. Primera Edición, Bogotá D.C., 2013. Este documento es una guía metodológica muy importante para estimar los indicadores de educación en Colombia. La Sección 3.2 de indicadores de educación se basa en este documento. </t>
    </r>
  </si>
  <si>
    <r>
      <rPr>
        <sz val="10"/>
        <color indexed="8"/>
        <rFont val="Times Roman"/>
      </rPr>
      <t xml:space="preserve">Organización Panamericana de la Salud, </t>
    </r>
    <r>
      <rPr>
        <i/>
        <sz val="10"/>
        <color indexed="8"/>
        <rFont val="Times Roman"/>
      </rPr>
      <t>Análisis de Salud y Sistemas de Información</t>
    </r>
    <r>
      <rPr>
        <sz val="10"/>
        <color indexed="8"/>
        <rFont val="Times Roman"/>
      </rPr>
      <t xml:space="preserve">, </t>
    </r>
    <r>
      <rPr>
        <i/>
        <sz val="10"/>
        <color indexed="8"/>
        <rFont val="Times Roman"/>
      </rPr>
      <t>AIS</t>
    </r>
    <r>
      <rPr>
        <sz val="10"/>
        <color indexed="8"/>
        <rFont val="Times Roman"/>
      </rPr>
      <t xml:space="preserve">. Iniciativa Regional de Datos Básicos en Salud; Atlas de Indicadores Básicos de Salud, 2001. Washington D.C., 2002. Este documento es una buena fuente para las definiciones de gasto en salud. </t>
    </r>
  </si>
  <si>
    <r>
      <rPr>
        <sz val="10"/>
        <color indexed="8"/>
        <rFont val="Times Roman"/>
      </rPr>
      <t xml:space="preserve">Prüss-Üstün, A., Mathers, C., Corvalán, C., y Woodward, A. </t>
    </r>
    <r>
      <rPr>
        <i/>
        <sz val="10"/>
        <color indexed="8"/>
        <rFont val="Times Roman"/>
      </rPr>
      <t>Introduction and methods: Assessing the environmental burden of disease at national and local levels</t>
    </r>
    <r>
      <rPr>
        <sz val="10"/>
        <color indexed="8"/>
        <rFont val="Times Roman"/>
      </rPr>
      <t xml:space="preserve">. World Health Organization. Ginebra, 2003. Para una discusión técnica sobre los años de vida ajustados por discapacidad se recomienda al lector leer el Capítulo 3 de este libro. </t>
    </r>
  </si>
  <si>
    <t>Fuentes de información estadística periódica:</t>
  </si>
  <si>
    <t xml:space="preserve">Ministerio de Salud y Protección Social. Anualmente la Dirección de Epidemiología y Demografía del Ministerio pública el informe “Análisis de Situación de Salud” (ASIS) que reúne los indicadores que permiten caracterizar, medir y explicar el perfil de salud-enfermedad de la población. </t>
  </si>
  <si>
    <t>https://www.minsalud.gov.co/Paginas/default.aspx</t>
  </si>
  <si>
    <t>Organización Mundial de la Salud. Tiene información estadística sobre el gasto total y desagregado en salud. La información en línea se encuentra en:</t>
  </si>
  <si>
    <t>http://www.who.int/es/</t>
  </si>
  <si>
    <t>Institute for Health Metrics and Evaluation. Tiene muy buena información sobre las cargas de enfermedad a nivel mundial. La información en línea se encuentra en:</t>
  </si>
  <si>
    <t>http://www.healthdata.org/gbd</t>
  </si>
  <si>
    <t xml:space="preserve">Al iniciar el año 2015, se tiene una población expuesta a contraer Chikunguña  de 5,000 personas. Durante ese año se observó un total de 720 nuevos casos de la enfermedad,  y una población-año expuesta al riesgo de 4,500 personas. Calcule la incidencia y la incidencia acumulada de la enfermedad. </t>
  </si>
  <si>
    <t>Proporción de defunciones (%)</t>
  </si>
  <si>
    <t>*Por cada 1000 personas.</t>
  </si>
  <si>
    <t>Con la información que aparece en el cuadro calcule:</t>
  </si>
  <si>
    <t>Ejercicio 3.1</t>
  </si>
  <si>
    <t>Ejercicio 3.2</t>
  </si>
  <si>
    <t>Ejercicio 3.3</t>
  </si>
  <si>
    <t>Ejercicio 3.4</t>
  </si>
  <si>
    <t>Respuesta 3.1</t>
  </si>
  <si>
    <t>Respuesta 3.2</t>
  </si>
  <si>
    <t>Respuesta 3.3</t>
  </si>
  <si>
    <t>Respuesta 3.4</t>
  </si>
  <si>
    <t>Volver al índice</t>
  </si>
  <si>
    <t>Ir a respuesta 3.1</t>
  </si>
  <si>
    <t>Ir a respuesta 3.2</t>
  </si>
  <si>
    <t>Ir a respuesta 3.3</t>
  </si>
  <si>
    <t>Ir a respuesta 3.4</t>
  </si>
  <si>
    <t>Volver a ejercicios</t>
  </si>
  <si>
    <r>
      <rPr>
        <u/>
        <sz val="10"/>
        <color theme="10"/>
        <rFont val="Arial"/>
        <family val="2"/>
      </rPr>
      <t>Volver al índice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</si>
</sst>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quot; &quot;* #,##0&quot; &quot;;&quot; &quot;* \(#,##0\);&quot; &quot;* &quot;- &quot;"/>
    <numFmt numFmtId="166" formatCode="&quot; &quot;* #,##0.00&quot; &quot;;&quot; &quot;* \(#,##0.00\);&quot; &quot;* &quot;- &quot;"/>
    <numFmt numFmtId="167" formatCode="&quot; &quot;* #,##0&quot; &quot;;&quot; &quot;* \(#,##0\);&quot; &quot;* &quot;-&quot;??&quot; &quot;"/>
    <numFmt numFmtId="168" formatCode="&quot; &quot;* #,##0.000&quot; &quot;;&quot; &quot;* \(#,##0.000\);&quot; &quot;* &quot;-&quot;??&quot; &quot;"/>
    <numFmt numFmtId="169" formatCode="0.000"/>
    <numFmt numFmtId="170" formatCode="&quot; &quot;* #,##0.00&quot; &quot;;&quot; &quot;* \(#,##0.00\);&quot; &quot;* &quot;-&quot;??&quot; &quot;"/>
  </numFmts>
  <fonts count="50">
    <font>
      <sz val="10"/>
      <color indexed="8"/>
      <name val="Arial"/>
    </font>
    <font>
      <b/>
      <sz val="8"/>
      <color indexed="14"/>
      <name val="Times New Roman"/>
      <family val="1"/>
    </font>
    <font>
      <b/>
      <sz val="14"/>
      <color indexed="12"/>
      <name val="Times New Roman"/>
      <family val="1"/>
    </font>
    <font>
      <b/>
      <sz val="16"/>
      <color indexed="16"/>
      <name val="Times New Roman"/>
      <family val="1"/>
    </font>
    <font>
      <sz val="10"/>
      <color indexed="16"/>
      <name val="Times New Roman"/>
      <family val="1"/>
    </font>
    <font>
      <i/>
      <sz val="10"/>
      <color indexed="16"/>
      <name val="Times New Roman"/>
      <family val="1"/>
    </font>
    <font>
      <b/>
      <i/>
      <sz val="10"/>
      <color indexed="8"/>
      <name val="Times New Roman"/>
      <family val="1"/>
    </font>
    <font>
      <b/>
      <sz val="10"/>
      <color indexed="8"/>
      <name val="Times New Roman"/>
      <family val="1"/>
    </font>
    <font>
      <b/>
      <i/>
      <u/>
      <sz val="10"/>
      <color indexed="8"/>
      <name val="Times New Roman"/>
      <family val="1"/>
    </font>
    <font>
      <b/>
      <i/>
      <sz val="14"/>
      <color indexed="8"/>
      <name val="Times New Roman"/>
      <family val="1"/>
    </font>
    <font>
      <b/>
      <sz val="14"/>
      <color indexed="16"/>
      <name val="Times New Roman"/>
      <family val="1"/>
    </font>
    <font>
      <b/>
      <sz val="10"/>
      <color indexed="18"/>
      <name val="Times New Roman"/>
      <family val="1"/>
    </font>
    <font>
      <i/>
      <sz val="10"/>
      <color indexed="8"/>
      <name val="Times New Roman"/>
      <family val="1"/>
    </font>
    <font>
      <b/>
      <i/>
      <sz val="10"/>
      <color indexed="16"/>
      <name val="Times New Roman"/>
      <family val="1"/>
    </font>
    <font>
      <b/>
      <sz val="12"/>
      <color indexed="12"/>
      <name val="Times New Roman"/>
      <family val="1"/>
    </font>
    <font>
      <i/>
      <u/>
      <sz val="10"/>
      <color indexed="8"/>
      <name val="Times New Roman"/>
      <family val="1"/>
    </font>
    <font>
      <sz val="10"/>
      <color indexed="8"/>
      <name val="Times New Roman"/>
      <family val="1"/>
    </font>
    <font>
      <b/>
      <sz val="12"/>
      <color indexed="14"/>
      <name val="Times New Roman"/>
      <family val="1"/>
    </font>
    <font>
      <b/>
      <sz val="12"/>
      <color indexed="8"/>
      <name val="Times New Roman"/>
      <family val="1"/>
    </font>
    <font>
      <b/>
      <sz val="12"/>
      <color indexed="16"/>
      <name val="Times New Roman"/>
      <family val="1"/>
    </font>
    <font>
      <b/>
      <sz val="10"/>
      <color indexed="14"/>
      <name val="Times New Roman"/>
      <family val="1"/>
    </font>
    <font>
      <b/>
      <u/>
      <sz val="10"/>
      <color indexed="14"/>
      <name val="Times New Roman"/>
      <family val="1"/>
    </font>
    <font>
      <b/>
      <u/>
      <sz val="10"/>
      <color indexed="16"/>
      <name val="Times New Roman"/>
      <family val="1"/>
    </font>
    <font>
      <b/>
      <sz val="10"/>
      <color indexed="16"/>
      <name val="Times New Roman"/>
      <family val="1"/>
    </font>
    <font>
      <b/>
      <vertAlign val="superscript"/>
      <sz val="10"/>
      <color indexed="8"/>
      <name val="Times New Roman"/>
      <family val="1"/>
    </font>
    <font>
      <sz val="10"/>
      <color indexed="14"/>
      <name val="Arial"/>
      <family val="2"/>
    </font>
    <font>
      <sz val="10"/>
      <color indexed="14"/>
      <name val="Times New Roman"/>
      <family val="1"/>
    </font>
    <font>
      <b/>
      <sz val="10"/>
      <color indexed="8"/>
      <name val="Arial"/>
      <family val="2"/>
    </font>
    <font>
      <sz val="10"/>
      <color indexed="8"/>
      <name val="Cambria"/>
      <family val="1"/>
    </font>
    <font>
      <sz val="12"/>
      <color indexed="8"/>
      <name val="Times New Roman"/>
      <family val="1"/>
    </font>
    <font>
      <b/>
      <sz val="14"/>
      <color indexed="14"/>
      <name val="Times New Roman"/>
      <family val="1"/>
    </font>
    <font>
      <b/>
      <sz val="10"/>
      <color indexed="12"/>
      <name val="Times New Roman"/>
      <family val="1"/>
    </font>
    <font>
      <b/>
      <sz val="14"/>
      <color indexed="8"/>
      <name val="Times New Roman"/>
      <family val="1"/>
    </font>
    <font>
      <b/>
      <sz val="11"/>
      <color indexed="8"/>
      <name val="Times New Roman"/>
      <family val="1"/>
    </font>
    <font>
      <sz val="11"/>
      <color indexed="8"/>
      <name val="Times New Roman"/>
      <family val="1"/>
    </font>
    <font>
      <sz val="10"/>
      <color indexed="8"/>
      <name val="Times Roman"/>
    </font>
    <font>
      <b/>
      <sz val="10"/>
      <color indexed="8"/>
      <name val="Times Roman"/>
    </font>
    <font>
      <b/>
      <i/>
      <sz val="10"/>
      <color indexed="8"/>
      <name val="Times Roman"/>
    </font>
    <font>
      <b/>
      <sz val="11"/>
      <color indexed="8"/>
      <name val="Times Roman"/>
    </font>
    <font>
      <b/>
      <sz val="16"/>
      <color indexed="8"/>
      <name val="Times Roman"/>
    </font>
    <font>
      <sz val="12"/>
      <color indexed="8"/>
      <name val="Times Roman"/>
    </font>
    <font>
      <sz val="8"/>
      <color indexed="8"/>
      <name val="Times Roman"/>
    </font>
    <font>
      <sz val="9"/>
      <color indexed="8"/>
      <name val="Arial"/>
      <family val="2"/>
    </font>
    <font>
      <i/>
      <sz val="10"/>
      <color indexed="8"/>
      <name val="Times Roman"/>
    </font>
    <font>
      <b/>
      <u/>
      <sz val="10"/>
      <color indexed="8"/>
      <name val="Times Roman"/>
    </font>
    <font>
      <u/>
      <sz val="10"/>
      <color indexed="8"/>
      <name val="Times Roman"/>
    </font>
    <font>
      <u/>
      <sz val="10"/>
      <color theme="10"/>
      <name val="Arial"/>
      <family val="2"/>
    </font>
    <font>
      <b/>
      <sz val="12"/>
      <color indexed="15"/>
      <name val="Times New Roman"/>
      <family val="1"/>
    </font>
    <font>
      <b/>
      <sz val="12"/>
      <color theme="0"/>
      <name val="Times New Roman"/>
      <family val="1"/>
    </font>
    <font>
      <b/>
      <sz val="8"/>
      <color rgb="FF7030A0"/>
      <name val="Times New Roman"/>
      <family val="1"/>
    </font>
  </fonts>
  <fills count="9">
    <fill>
      <patternFill patternType="none"/>
    </fill>
    <fill>
      <patternFill patternType="gray125"/>
    </fill>
    <fill>
      <patternFill patternType="solid">
        <fgColor indexed="12"/>
        <bgColor auto="1"/>
      </patternFill>
    </fill>
    <fill>
      <patternFill patternType="solid">
        <fgColor indexed="17"/>
        <bgColor auto="1"/>
      </patternFill>
    </fill>
    <fill>
      <patternFill patternType="solid">
        <fgColor indexed="19"/>
        <bgColor auto="1"/>
      </patternFill>
    </fill>
    <fill>
      <patternFill patternType="solid">
        <fgColor indexed="20"/>
        <bgColor auto="1"/>
      </patternFill>
    </fill>
    <fill>
      <patternFill patternType="solid">
        <fgColor rgb="FFEAB3B3"/>
        <bgColor indexed="64"/>
      </patternFill>
    </fill>
    <fill>
      <patternFill patternType="solid">
        <fgColor rgb="FFAAD2C7"/>
        <bgColor indexed="64"/>
      </patternFill>
    </fill>
    <fill>
      <patternFill patternType="solid">
        <fgColor theme="0"/>
        <bgColor indexed="64"/>
      </patternFill>
    </fill>
  </fills>
  <borders count="11">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top/>
      <bottom style="medium">
        <color indexed="8"/>
      </bottom>
      <diagonal/>
    </border>
    <border>
      <left/>
      <right/>
      <top style="medium">
        <color indexed="8"/>
      </top>
      <bottom style="medium">
        <color indexed="8"/>
      </bottom>
      <diagonal/>
    </border>
    <border>
      <left/>
      <right/>
      <top style="medium">
        <color indexed="8"/>
      </top>
      <bottom/>
      <diagonal/>
    </border>
    <border>
      <left/>
      <right/>
      <top/>
      <bottom style="thin">
        <color indexed="8"/>
      </bottom>
      <diagonal/>
    </border>
    <border>
      <left/>
      <right/>
      <top style="thin">
        <color indexed="8"/>
      </top>
      <bottom style="medium">
        <color indexed="8"/>
      </bottom>
      <diagonal/>
    </border>
    <border>
      <left/>
      <right style="thin">
        <color indexed="13"/>
      </right>
      <top style="medium">
        <color indexed="8"/>
      </top>
      <bottom style="medium">
        <color indexed="8"/>
      </bottom>
      <diagonal/>
    </border>
  </borders>
  <cellStyleXfs count="2">
    <xf numFmtId="0" fontId="0" fillId="0" borderId="0" applyNumberFormat="0" applyFill="0" applyBorder="0" applyProtection="0"/>
    <xf numFmtId="0" fontId="46" fillId="0" borderId="0" applyNumberFormat="0" applyFill="0" applyBorder="0" applyAlignment="0" applyProtection="0"/>
  </cellStyleXfs>
  <cellXfs count="242">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0" fillId="2" borderId="4" xfId="0" applyNumberFormat="1" applyFill="1" applyBorder="1"/>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0" fontId="3" fillId="2" borderId="4" xfId="0" applyFont="1" applyFill="1" applyBorder="1" applyAlignment="1">
      <alignment horizontal="center"/>
    </xf>
    <xf numFmtId="0" fontId="4" fillId="2" borderId="4" xfId="0" applyFont="1" applyFill="1" applyBorder="1" applyAlignment="1">
      <alignment horizontal="justify"/>
    </xf>
    <xf numFmtId="49" fontId="4" fillId="2" borderId="4" xfId="0" applyNumberFormat="1" applyFont="1" applyFill="1" applyBorder="1" applyAlignment="1">
      <alignment horizontal="justify"/>
    </xf>
    <xf numFmtId="0" fontId="5" fillId="2" borderId="4" xfId="0" applyFont="1" applyFill="1" applyBorder="1" applyAlignment="1">
      <alignment horizontal="justify"/>
    </xf>
    <xf numFmtId="1" fontId="6" fillId="2" borderId="4" xfId="0" applyNumberFormat="1" applyFont="1" applyFill="1" applyBorder="1"/>
    <xf numFmtId="49" fontId="7" fillId="2" borderId="4" xfId="0" applyNumberFormat="1" applyFont="1" applyFill="1" applyBorder="1"/>
    <xf numFmtId="0" fontId="8" fillId="2" borderId="4" xfId="0" applyFont="1" applyFill="1" applyBorder="1" applyAlignment="1">
      <alignment horizontal="justify"/>
    </xf>
    <xf numFmtId="0" fontId="9" fillId="2" borderId="4" xfId="0" applyFont="1" applyFill="1" applyBorder="1" applyAlignment="1">
      <alignment horizontal="center"/>
    </xf>
    <xf numFmtId="0" fontId="10" fillId="2" borderId="4" xfId="0" applyFont="1" applyFill="1" applyBorder="1" applyAlignment="1">
      <alignment horizontal="center"/>
    </xf>
    <xf numFmtId="0" fontId="7" fillId="2" borderId="4" xfId="0" applyFont="1" applyFill="1" applyBorder="1" applyAlignment="1">
      <alignment horizontal="justify"/>
    </xf>
    <xf numFmtId="0" fontId="6" fillId="2" borderId="4" xfId="0" applyNumberFormat="1" applyFont="1" applyFill="1" applyBorder="1" applyAlignment="1">
      <alignment horizontal="right"/>
    </xf>
    <xf numFmtId="49" fontId="7" fillId="2" borderId="4" xfId="0" applyNumberFormat="1" applyFont="1" applyFill="1" applyBorder="1" applyAlignment="1">
      <alignment horizontal="justify"/>
    </xf>
    <xf numFmtId="0" fontId="8" fillId="2" borderId="4" xfId="0" applyFont="1" applyFill="1" applyBorder="1" applyAlignment="1">
      <alignment horizontal="left"/>
    </xf>
    <xf numFmtId="0" fontId="12" fillId="2" borderId="4" xfId="0" applyFont="1" applyFill="1" applyBorder="1" applyAlignment="1">
      <alignment horizontal="justify"/>
    </xf>
    <xf numFmtId="0" fontId="11" fillId="2" borderId="4" xfId="0" applyFont="1" applyFill="1" applyBorder="1" applyAlignment="1">
      <alignment horizontal="justify"/>
    </xf>
    <xf numFmtId="0" fontId="13" fillId="2" borderId="4" xfId="0" applyFont="1" applyFill="1" applyBorder="1" applyAlignment="1">
      <alignment horizontal="justify"/>
    </xf>
    <xf numFmtId="0" fontId="8" fillId="2" borderId="4" xfId="0" applyFont="1" applyFill="1" applyBorder="1" applyAlignment="1">
      <alignment horizontal="left" vertical="center" wrapText="1"/>
    </xf>
    <xf numFmtId="0" fontId="7" fillId="2" borderId="4" xfId="0" applyFont="1" applyFill="1" applyBorder="1" applyAlignment="1">
      <alignment horizontal="right"/>
    </xf>
    <xf numFmtId="0" fontId="15" fillId="2" borderId="4" xfId="0" applyFont="1" applyFill="1" applyBorder="1" applyAlignment="1">
      <alignment horizontal="left"/>
    </xf>
    <xf numFmtId="0" fontId="16" fillId="2" borderId="4" xfId="0" applyFont="1" applyFill="1" applyBorder="1" applyAlignment="1">
      <alignment horizontal="justify"/>
    </xf>
    <xf numFmtId="0" fontId="17" fillId="2" borderId="2" xfId="0" applyFont="1" applyFill="1" applyBorder="1" applyAlignment="1">
      <alignment horizontal="right"/>
    </xf>
    <xf numFmtId="0" fontId="17" fillId="2" borderId="4" xfId="0" applyFont="1" applyFill="1" applyBorder="1" applyAlignment="1">
      <alignment horizontal="right"/>
    </xf>
    <xf numFmtId="0" fontId="17" fillId="2" borderId="4" xfId="0" applyFont="1" applyFill="1" applyBorder="1"/>
    <xf numFmtId="0" fontId="18" fillId="2" borderId="4" xfId="0" applyFont="1" applyFill="1" applyBorder="1" applyAlignment="1">
      <alignment horizontal="right"/>
    </xf>
    <xf numFmtId="0" fontId="18" fillId="2" borderId="4" xfId="0" applyFont="1" applyFill="1" applyBorder="1"/>
    <xf numFmtId="0" fontId="19" fillId="2" borderId="4" xfId="0" applyFont="1" applyFill="1" applyBorder="1" applyAlignment="1">
      <alignment horizontal="justify"/>
    </xf>
    <xf numFmtId="164" fontId="7" fillId="2" borderId="4" xfId="0" applyNumberFormat="1" applyFont="1" applyFill="1" applyBorder="1" applyAlignment="1">
      <alignment horizontal="right" vertical="top"/>
    </xf>
    <xf numFmtId="0" fontId="7" fillId="2" borderId="4" xfId="0" applyFont="1" applyFill="1" applyBorder="1" applyAlignment="1">
      <alignment vertical="top"/>
    </xf>
    <xf numFmtId="0" fontId="7" fillId="2" borderId="4" xfId="0" applyFont="1" applyFill="1" applyBorder="1" applyAlignment="1">
      <alignment horizontal="left" vertical="top" wrapText="1"/>
    </xf>
    <xf numFmtId="0" fontId="7" fillId="2" borderId="4" xfId="0" applyFont="1" applyFill="1" applyBorder="1" applyAlignment="1">
      <alignment vertical="top" wrapText="1"/>
    </xf>
    <xf numFmtId="164" fontId="20" fillId="2" borderId="4" xfId="0" applyNumberFormat="1" applyFont="1" applyFill="1" applyBorder="1" applyAlignment="1">
      <alignment horizontal="right" vertical="top"/>
    </xf>
    <xf numFmtId="0" fontId="20" fillId="2" borderId="4" xfId="0" applyFont="1" applyFill="1" applyBorder="1" applyAlignment="1">
      <alignment vertical="top"/>
    </xf>
    <xf numFmtId="0" fontId="20" fillId="2" borderId="4" xfId="0" applyFont="1" applyFill="1" applyBorder="1" applyAlignment="1">
      <alignment horizontal="justify" vertical="top" wrapText="1"/>
    </xf>
    <xf numFmtId="0" fontId="7" fillId="2" borderId="4" xfId="0" applyFont="1" applyFill="1" applyBorder="1" applyAlignment="1">
      <alignment horizontal="justify" vertical="top" wrapText="1"/>
    </xf>
    <xf numFmtId="0" fontId="22" fillId="2" borderId="4" xfId="0" applyFont="1" applyFill="1" applyBorder="1" applyAlignment="1">
      <alignment horizontal="right"/>
    </xf>
    <xf numFmtId="0" fontId="23" fillId="2" borderId="4" xfId="0" applyFont="1" applyFill="1" applyBorder="1" applyAlignment="1">
      <alignment horizontal="justify" vertical="top" wrapText="1"/>
    </xf>
    <xf numFmtId="0" fontId="24" fillId="2" borderId="4" xfId="0" applyFont="1" applyFill="1" applyBorder="1" applyAlignment="1">
      <alignment vertical="top"/>
    </xf>
    <xf numFmtId="164" fontId="0" fillId="2" borderId="4" xfId="0" applyNumberFormat="1" applyFill="1" applyBorder="1" applyAlignment="1">
      <alignment horizontal="right" vertical="top"/>
    </xf>
    <xf numFmtId="0" fontId="0" fillId="2" borderId="4" xfId="0" applyFill="1" applyBorder="1" applyAlignment="1">
      <alignment vertical="top"/>
    </xf>
    <xf numFmtId="0" fontId="16" fillId="2" borderId="4" xfId="0" applyFont="1" applyFill="1" applyBorder="1" applyAlignment="1">
      <alignment horizontal="justify" wrapText="1"/>
    </xf>
    <xf numFmtId="0" fontId="16" fillId="2" borderId="5" xfId="0" applyFont="1" applyFill="1" applyBorder="1" applyAlignment="1">
      <alignment horizontal="justify" wrapText="1"/>
    </xf>
    <xf numFmtId="0" fontId="23" fillId="2" borderId="4" xfId="0" applyFont="1" applyFill="1" applyBorder="1" applyAlignment="1">
      <alignment horizontal="justify" wrapText="1"/>
    </xf>
    <xf numFmtId="49" fontId="7" fillId="4" borderId="6"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wrapText="1"/>
    </xf>
    <xf numFmtId="0" fontId="16" fillId="2" borderId="4" xfId="0" applyFont="1" applyFill="1" applyBorder="1" applyAlignment="1">
      <alignment vertical="center" wrapText="1"/>
    </xf>
    <xf numFmtId="0" fontId="14" fillId="2" borderId="4" xfId="0" applyFont="1" applyFill="1" applyBorder="1" applyAlignment="1">
      <alignment horizontal="justify"/>
    </xf>
    <xf numFmtId="49" fontId="16" fillId="2" borderId="7" xfId="0" applyNumberFormat="1" applyFont="1" applyFill="1" applyBorder="1" applyAlignment="1">
      <alignment horizontal="center" vertical="top" wrapText="1"/>
    </xf>
    <xf numFmtId="0" fontId="16" fillId="2" borderId="7" xfId="0" applyNumberFormat="1" applyFont="1" applyFill="1" applyBorder="1" applyAlignment="1">
      <alignment horizontal="center" vertical="top" wrapText="1"/>
    </xf>
    <xf numFmtId="164" fontId="16" fillId="2" borderId="4" xfId="0" applyNumberFormat="1" applyFont="1" applyFill="1" applyBorder="1" applyAlignment="1">
      <alignment horizontal="center" vertical="top" wrapText="1"/>
    </xf>
    <xf numFmtId="0" fontId="23" fillId="2" borderId="4" xfId="0" applyFont="1" applyFill="1" applyBorder="1" applyAlignment="1">
      <alignment horizontal="justify"/>
    </xf>
    <xf numFmtId="49" fontId="7" fillId="3" borderId="4" xfId="0" applyNumberFormat="1" applyFont="1" applyFill="1" applyBorder="1" applyAlignment="1">
      <alignment horizontal="center" vertical="top" wrapText="1"/>
    </xf>
    <xf numFmtId="0" fontId="7" fillId="3" borderId="4" xfId="0" applyNumberFormat="1" applyFont="1" applyFill="1" applyBorder="1" applyAlignment="1">
      <alignment horizontal="center" vertical="top" wrapText="1"/>
    </xf>
    <xf numFmtId="49" fontId="16" fillId="2" borderId="4" xfId="0" applyNumberFormat="1" applyFont="1" applyFill="1" applyBorder="1" applyAlignment="1">
      <alignment horizontal="center" vertical="top" wrapText="1"/>
    </xf>
    <xf numFmtId="0" fontId="16" fillId="2" borderId="4" xfId="0" applyNumberFormat="1" applyFont="1" applyFill="1" applyBorder="1" applyAlignment="1">
      <alignment horizontal="center" vertical="top" wrapText="1"/>
    </xf>
    <xf numFmtId="0" fontId="17" fillId="2" borderId="4" xfId="0" applyFont="1" applyFill="1" applyBorder="1" applyAlignment="1">
      <alignment horizontal="justify"/>
    </xf>
    <xf numFmtId="0" fontId="16" fillId="2" borderId="4" xfId="0" applyFont="1" applyFill="1" applyBorder="1" applyAlignment="1">
      <alignment horizontal="left" vertical="center" wrapText="1"/>
    </xf>
    <xf numFmtId="49" fontId="7" fillId="3" borderId="5" xfId="0" applyNumberFormat="1" applyFont="1" applyFill="1" applyBorder="1" applyAlignment="1">
      <alignment horizontal="center" vertical="top" wrapText="1"/>
    </xf>
    <xf numFmtId="0" fontId="7" fillId="3" borderId="5" xfId="0" applyNumberFormat="1" applyFont="1" applyFill="1" applyBorder="1" applyAlignment="1">
      <alignment horizontal="center" vertical="top" wrapText="1"/>
    </xf>
    <xf numFmtId="0" fontId="16" fillId="2" borderId="7" xfId="0" applyFont="1" applyFill="1" applyBorder="1" applyAlignment="1">
      <alignment horizontal="left" vertical="center" wrapText="1"/>
    </xf>
    <xf numFmtId="164" fontId="25" fillId="2" borderId="4" xfId="0" applyNumberFormat="1" applyFont="1" applyFill="1" applyBorder="1" applyAlignment="1">
      <alignment horizontal="right" vertical="top"/>
    </xf>
    <xf numFmtId="0" fontId="25" fillId="2" borderId="4" xfId="0" applyFont="1" applyFill="1" applyBorder="1" applyAlignment="1">
      <alignment vertical="top"/>
    </xf>
    <xf numFmtId="0" fontId="26" fillId="2" borderId="4" xfId="0" applyFont="1" applyFill="1" applyBorder="1" applyAlignment="1">
      <alignment horizontal="left" vertical="center" wrapText="1"/>
    </xf>
    <xf numFmtId="0" fontId="18" fillId="2" borderId="4" xfId="0" applyFont="1" applyFill="1" applyBorder="1" applyAlignment="1">
      <alignment horizontal="justify"/>
    </xf>
    <xf numFmtId="49" fontId="7" fillId="2" borderId="4" xfId="0" applyNumberFormat="1" applyFont="1" applyFill="1" applyBorder="1" applyAlignment="1">
      <alignment vertical="center"/>
    </xf>
    <xf numFmtId="0" fontId="27" fillId="2" borderId="4" xfId="0" applyFont="1" applyFill="1" applyBorder="1"/>
    <xf numFmtId="0" fontId="7" fillId="2" borderId="4" xfId="0" applyFont="1" applyFill="1" applyBorder="1" applyAlignment="1">
      <alignment vertical="center"/>
    </xf>
    <xf numFmtId="0" fontId="27" fillId="2" borderId="5" xfId="0" applyFont="1" applyFill="1" applyBorder="1"/>
    <xf numFmtId="0" fontId="0" fillId="2" borderId="5" xfId="0" applyFill="1" applyBorder="1"/>
    <xf numFmtId="164" fontId="7" fillId="2" borderId="4" xfId="0" applyNumberFormat="1" applyFont="1" applyFill="1" applyBorder="1" applyAlignment="1">
      <alignment horizontal="justify"/>
    </xf>
    <xf numFmtId="0" fontId="7" fillId="2" borderId="4" xfId="0" applyFont="1" applyFill="1" applyBorder="1" applyAlignment="1">
      <alignment horizontal="right" vertical="top"/>
    </xf>
    <xf numFmtId="0" fontId="28" fillId="2" borderId="4" xfId="0" applyFont="1" applyFill="1" applyBorder="1" applyAlignment="1">
      <alignment vertical="center" wrapText="1"/>
    </xf>
    <xf numFmtId="49" fontId="16" fillId="2" borderId="8" xfId="0" applyNumberFormat="1" applyFont="1" applyFill="1" applyBorder="1" applyAlignment="1">
      <alignment horizontal="center" vertical="top" wrapText="1"/>
    </xf>
    <xf numFmtId="0" fontId="16" fillId="2" borderId="8"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2" fontId="7" fillId="5" borderId="9" xfId="0" applyNumberFormat="1" applyFont="1" applyFill="1" applyBorder="1" applyAlignment="1">
      <alignment horizontal="center" vertical="top" wrapText="1"/>
    </xf>
    <xf numFmtId="1" fontId="7" fillId="5" borderId="9" xfId="0" applyNumberFormat="1" applyFont="1" applyFill="1" applyBorder="1" applyAlignment="1">
      <alignment horizontal="center" vertical="center" wrapText="1"/>
    </xf>
    <xf numFmtId="1" fontId="7" fillId="5" borderId="9" xfId="0" applyNumberFormat="1" applyFont="1" applyFill="1" applyBorder="1" applyAlignment="1">
      <alignment horizontal="center" vertical="top" wrapText="1"/>
    </xf>
    <xf numFmtId="0" fontId="16" fillId="2" borderId="4" xfId="0" applyFont="1" applyFill="1" applyBorder="1" applyAlignment="1">
      <alignment vertical="center"/>
    </xf>
    <xf numFmtId="0" fontId="0" fillId="2" borderId="7" xfId="0" applyFill="1" applyBorder="1"/>
    <xf numFmtId="49" fontId="7" fillId="2" borderId="4" xfId="0" applyNumberFormat="1" applyFont="1" applyFill="1" applyBorder="1" applyAlignment="1">
      <alignment horizontal="left" vertical="center"/>
    </xf>
    <xf numFmtId="49" fontId="16" fillId="2" borderId="5" xfId="0" applyNumberFormat="1" applyFont="1" applyFill="1" applyBorder="1" applyAlignment="1">
      <alignment horizontal="center" vertical="top" wrapText="1"/>
    </xf>
    <xf numFmtId="0" fontId="7" fillId="2" borderId="4" xfId="0" applyFont="1" applyFill="1" applyBorder="1"/>
    <xf numFmtId="0" fontId="2" fillId="2" borderId="4" xfId="0" applyFont="1" applyFill="1" applyBorder="1" applyAlignment="1">
      <alignment horizontal="center"/>
    </xf>
    <xf numFmtId="0" fontId="30" fillId="2" borderId="4" xfId="0" applyFont="1" applyFill="1" applyBorder="1" applyAlignment="1">
      <alignment horizontal="center"/>
    </xf>
    <xf numFmtId="0" fontId="7" fillId="2" borderId="4" xfId="0" applyNumberFormat="1" applyFont="1" applyFill="1" applyBorder="1" applyAlignment="1">
      <alignment horizontal="left" vertical="top"/>
    </xf>
    <xf numFmtId="0" fontId="31" fillId="2" borderId="4" xfId="0" applyFont="1" applyFill="1" applyBorder="1" applyAlignment="1">
      <alignment horizontal="center"/>
    </xf>
    <xf numFmtId="49" fontId="7" fillId="2" borderId="4" xfId="0" applyNumberFormat="1" applyFont="1" applyFill="1" applyBorder="1" applyAlignment="1">
      <alignment vertical="top" wrapText="1"/>
    </xf>
    <xf numFmtId="49" fontId="7" fillId="2" borderId="4" xfId="0" applyNumberFormat="1" applyFont="1" applyFill="1" applyBorder="1" applyAlignment="1">
      <alignment horizontal="center" vertical="center" wrapText="1"/>
    </xf>
    <xf numFmtId="165" fontId="7" fillId="2" borderId="4"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top" wrapText="1"/>
    </xf>
    <xf numFmtId="0" fontId="7" fillId="2" borderId="4" xfId="0" applyNumberFormat="1" applyFont="1" applyFill="1" applyBorder="1" applyAlignment="1">
      <alignment vertical="top" wrapText="1"/>
    </xf>
    <xf numFmtId="49" fontId="16" fillId="2" borderId="4" xfId="0" applyNumberFormat="1" applyFont="1" applyFill="1" applyBorder="1" applyAlignment="1">
      <alignment vertical="top" wrapText="1"/>
    </xf>
    <xf numFmtId="166" fontId="18" fillId="2" borderId="4" xfId="0" applyNumberFormat="1" applyFont="1" applyFill="1" applyBorder="1" applyAlignment="1">
      <alignment horizontal="center" vertical="center" wrapText="1"/>
    </xf>
    <xf numFmtId="0" fontId="32" fillId="2" borderId="4" xfId="0" applyFont="1" applyFill="1" applyBorder="1"/>
    <xf numFmtId="49" fontId="16" fillId="2" borderId="4" xfId="0" applyNumberFormat="1" applyFont="1" applyFill="1" applyBorder="1" applyAlignment="1">
      <alignment vertical="center"/>
    </xf>
    <xf numFmtId="0" fontId="7" fillId="2" borderId="4" xfId="0" applyFont="1" applyFill="1" applyBorder="1" applyAlignment="1">
      <alignment horizontal="center" vertical="top" wrapText="1"/>
    </xf>
    <xf numFmtId="0" fontId="33" fillId="2" borderId="4" xfId="0" applyFont="1" applyFill="1" applyBorder="1" applyAlignment="1">
      <alignment horizontal="center" vertical="top" wrapText="1"/>
    </xf>
    <xf numFmtId="0" fontId="18" fillId="2" borderId="4" xfId="0" applyFont="1" applyFill="1" applyBorder="1" applyAlignment="1">
      <alignment horizontal="center" vertical="top" wrapText="1"/>
    </xf>
    <xf numFmtId="0" fontId="29" fillId="2" borderId="4" xfId="0" applyFont="1" applyFill="1" applyBorder="1" applyAlignment="1">
      <alignment vertical="center"/>
    </xf>
    <xf numFmtId="0" fontId="18" fillId="2" borderId="4" xfId="0" applyFont="1" applyFill="1" applyBorder="1" applyAlignment="1">
      <alignment horizontal="left" vertical="center" wrapText="1"/>
    </xf>
    <xf numFmtId="49" fontId="33" fillId="2" borderId="4" xfId="0" applyNumberFormat="1" applyFont="1" applyFill="1" applyBorder="1" applyAlignment="1">
      <alignment horizontal="left" vertical="center" wrapText="1"/>
    </xf>
    <xf numFmtId="3" fontId="16" fillId="2" borderId="7" xfId="0" applyNumberFormat="1" applyFont="1" applyFill="1" applyBorder="1" applyAlignment="1">
      <alignment horizontal="center" vertical="top" wrapText="1"/>
    </xf>
    <xf numFmtId="3" fontId="7" fillId="3" borderId="4" xfId="0" applyNumberFormat="1" applyFont="1" applyFill="1" applyBorder="1" applyAlignment="1">
      <alignment horizontal="center" vertical="top" wrapText="1"/>
    </xf>
    <xf numFmtId="3" fontId="16" fillId="2" borderId="4" xfId="0" applyNumberFormat="1" applyFont="1" applyFill="1" applyBorder="1" applyAlignment="1">
      <alignment horizontal="center" vertical="top" wrapText="1"/>
    </xf>
    <xf numFmtId="3" fontId="7" fillId="3" borderId="5" xfId="0" applyNumberFormat="1" applyFont="1" applyFill="1" applyBorder="1" applyAlignment="1">
      <alignment horizontal="center" vertical="top" wrapText="1"/>
    </xf>
    <xf numFmtId="0" fontId="16" fillId="2" borderId="7" xfId="0" applyFont="1" applyFill="1" applyBorder="1" applyAlignment="1">
      <alignment horizontal="justify"/>
    </xf>
    <xf numFmtId="0" fontId="16" fillId="2" borderId="7" xfId="0" applyFont="1" applyFill="1" applyBorder="1"/>
    <xf numFmtId="0" fontId="16" fillId="2" borderId="5" xfId="0" applyFont="1" applyFill="1" applyBorder="1" applyAlignment="1">
      <alignment horizontal="justify"/>
    </xf>
    <xf numFmtId="0" fontId="7" fillId="2" borderId="5" xfId="0" applyFont="1" applyFill="1" applyBorder="1" applyAlignment="1">
      <alignment horizontal="justify" vertical="center" wrapText="1"/>
    </xf>
    <xf numFmtId="0" fontId="7" fillId="2" borderId="5" xfId="0" applyFont="1" applyFill="1" applyBorder="1" applyAlignment="1">
      <alignment vertical="center" wrapText="1"/>
    </xf>
    <xf numFmtId="0" fontId="7" fillId="2" borderId="4" xfId="0" applyFont="1" applyFill="1" applyBorder="1" applyAlignment="1">
      <alignment horizontal="justify" vertical="center" wrapText="1"/>
    </xf>
    <xf numFmtId="0" fontId="33" fillId="2" borderId="4" xfId="0" applyFont="1" applyFill="1" applyBorder="1" applyAlignment="1">
      <alignment horizontal="center" vertical="center" wrapText="1"/>
    </xf>
    <xf numFmtId="2" fontId="16" fillId="2" borderId="7" xfId="0" applyNumberFormat="1" applyFont="1" applyFill="1" applyBorder="1" applyAlignment="1">
      <alignment horizontal="center" vertical="top" wrapText="1"/>
    </xf>
    <xf numFmtId="164" fontId="16" fillId="2" borderId="7" xfId="0" applyNumberFormat="1" applyFont="1" applyFill="1" applyBorder="1" applyAlignment="1">
      <alignment horizontal="right" vertical="top" wrapText="1"/>
    </xf>
    <xf numFmtId="0" fontId="34" fillId="2" borderId="4" xfId="0" applyFont="1" applyFill="1" applyBorder="1" applyAlignment="1">
      <alignment horizontal="center" vertical="center"/>
    </xf>
    <xf numFmtId="0" fontId="27" fillId="2" borderId="4" xfId="0" applyFont="1" applyFill="1" applyBorder="1" applyAlignment="1">
      <alignment horizontal="justify"/>
    </xf>
    <xf numFmtId="2" fontId="7" fillId="3" borderId="4" xfId="0" applyNumberFormat="1" applyFont="1" applyFill="1" applyBorder="1" applyAlignment="1">
      <alignment horizontal="center" vertical="top" wrapText="1"/>
    </xf>
    <xf numFmtId="164" fontId="7" fillId="3" borderId="4" xfId="0" applyNumberFormat="1" applyFont="1" applyFill="1" applyBorder="1" applyAlignment="1">
      <alignment horizontal="right" vertical="top" wrapText="1"/>
    </xf>
    <xf numFmtId="164" fontId="34" fillId="2" borderId="4" xfId="0" applyNumberFormat="1" applyFont="1" applyFill="1" applyBorder="1" applyAlignment="1">
      <alignment horizontal="center" vertical="top" wrapText="1"/>
    </xf>
    <xf numFmtId="2" fontId="16" fillId="2" borderId="4" xfId="0" applyNumberFormat="1" applyFont="1" applyFill="1" applyBorder="1" applyAlignment="1">
      <alignment horizontal="center" vertical="top" wrapText="1"/>
    </xf>
    <xf numFmtId="164" fontId="16" fillId="2" borderId="4" xfId="0" applyNumberFormat="1" applyFont="1" applyFill="1" applyBorder="1" applyAlignment="1">
      <alignment horizontal="right" vertical="top" wrapText="1"/>
    </xf>
    <xf numFmtId="2" fontId="7" fillId="3" borderId="5" xfId="0" applyNumberFormat="1" applyFont="1" applyFill="1" applyBorder="1" applyAlignment="1">
      <alignment horizontal="center" vertical="top" wrapText="1"/>
    </xf>
    <xf numFmtId="164" fontId="7" fillId="3" borderId="5" xfId="0" applyNumberFormat="1" applyFont="1" applyFill="1" applyBorder="1" applyAlignment="1">
      <alignment horizontal="right" vertical="top" wrapText="1"/>
    </xf>
    <xf numFmtId="0" fontId="7" fillId="2" borderId="4" xfId="0" applyFont="1" applyFill="1" applyBorder="1" applyAlignment="1">
      <alignment horizontal="center"/>
    </xf>
    <xf numFmtId="0" fontId="19" fillId="2" borderId="3" xfId="0" applyFont="1" applyFill="1" applyBorder="1" applyAlignment="1">
      <alignment horizontal="center"/>
    </xf>
    <xf numFmtId="0" fontId="7" fillId="2" borderId="4" xfId="0" applyFont="1" applyFill="1" applyBorder="1" applyAlignment="1">
      <alignment vertical="center" wrapText="1"/>
    </xf>
    <xf numFmtId="0" fontId="7" fillId="2" borderId="4" xfId="0" applyFont="1" applyFill="1" applyBorder="1" applyAlignment="1">
      <alignment horizontal="left" vertical="top"/>
    </xf>
    <xf numFmtId="0" fontId="35" fillId="2" borderId="3" xfId="0" applyFont="1" applyFill="1" applyBorder="1" applyAlignment="1">
      <alignment horizontal="justify"/>
    </xf>
    <xf numFmtId="0" fontId="35" fillId="2" borderId="4" xfId="0" applyFont="1" applyFill="1" applyBorder="1" applyAlignment="1">
      <alignment horizontal="justify"/>
    </xf>
    <xf numFmtId="0" fontId="36" fillId="2" borderId="4" xfId="0" applyFont="1" applyFill="1" applyBorder="1" applyAlignment="1">
      <alignment vertical="center" wrapText="1"/>
    </xf>
    <xf numFmtId="0" fontId="36" fillId="4" borderId="7" xfId="0" applyFont="1" applyFill="1" applyBorder="1" applyAlignment="1">
      <alignment horizontal="center" vertical="top" wrapText="1"/>
    </xf>
    <xf numFmtId="0" fontId="37" fillId="4" borderId="7" xfId="0" applyFont="1" applyFill="1" applyBorder="1" applyAlignment="1">
      <alignment horizontal="center" vertical="top" wrapText="1"/>
    </xf>
    <xf numFmtId="0" fontId="37" fillId="4" borderId="6" xfId="0" applyFont="1" applyFill="1" applyBorder="1" applyAlignment="1">
      <alignment horizontal="center" vertical="top" wrapText="1"/>
    </xf>
    <xf numFmtId="0" fontId="36" fillId="4" borderId="5" xfId="0" applyFont="1" applyFill="1" applyBorder="1" applyAlignment="1">
      <alignment horizontal="center" vertical="top" wrapText="1"/>
    </xf>
    <xf numFmtId="0" fontId="37" fillId="4" borderId="5" xfId="0" applyFont="1" applyFill="1" applyBorder="1" applyAlignment="1">
      <alignment horizontal="center" vertical="top" wrapText="1"/>
    </xf>
    <xf numFmtId="0" fontId="36" fillId="4" borderId="6" xfId="0" applyFont="1" applyFill="1" applyBorder="1" applyAlignment="1">
      <alignment horizontal="center" vertical="top" wrapText="1"/>
    </xf>
    <xf numFmtId="49" fontId="37" fillId="4" borderId="6" xfId="0" applyNumberFormat="1" applyFont="1" applyFill="1" applyBorder="1" applyAlignment="1">
      <alignment horizontal="center" vertical="center" wrapText="1"/>
    </xf>
    <xf numFmtId="0" fontId="37" fillId="4" borderId="6" xfId="0" applyFont="1" applyFill="1" applyBorder="1" applyAlignment="1">
      <alignment horizontal="center" vertical="center" wrapText="1"/>
    </xf>
    <xf numFmtId="3" fontId="16" fillId="2" borderId="7" xfId="0" applyNumberFormat="1" applyFont="1" applyFill="1" applyBorder="1" applyAlignment="1">
      <alignment horizontal="right" vertical="top" wrapText="1"/>
    </xf>
    <xf numFmtId="2" fontId="16" fillId="2" borderId="7" xfId="0" applyNumberFormat="1" applyFont="1" applyFill="1" applyBorder="1" applyAlignment="1">
      <alignment horizontal="right" vertical="top" wrapText="1"/>
    </xf>
    <xf numFmtId="0" fontId="16" fillId="2" borderId="7" xfId="0" applyNumberFormat="1" applyFont="1" applyFill="1" applyBorder="1" applyAlignment="1">
      <alignment horizontal="right" vertical="top" wrapText="1"/>
    </xf>
    <xf numFmtId="3" fontId="7" fillId="3" borderId="4" xfId="0" applyNumberFormat="1" applyFont="1" applyFill="1" applyBorder="1" applyAlignment="1">
      <alignment horizontal="right" vertical="top" wrapText="1"/>
    </xf>
    <xf numFmtId="2" fontId="7" fillId="3" borderId="4" xfId="0" applyNumberFormat="1" applyFont="1" applyFill="1" applyBorder="1" applyAlignment="1">
      <alignment horizontal="right" vertical="top" wrapText="1"/>
    </xf>
    <xf numFmtId="0" fontId="7" fillId="3" borderId="4" xfId="0" applyNumberFormat="1" applyFont="1" applyFill="1" applyBorder="1" applyAlignment="1">
      <alignment horizontal="right" vertical="top" wrapText="1"/>
    </xf>
    <xf numFmtId="3" fontId="16" fillId="2" borderId="4" xfId="0" applyNumberFormat="1" applyFont="1" applyFill="1" applyBorder="1" applyAlignment="1">
      <alignment horizontal="right" vertical="top" wrapText="1"/>
    </xf>
    <xf numFmtId="2" fontId="16" fillId="2" borderId="4" xfId="0" applyNumberFormat="1" applyFont="1" applyFill="1" applyBorder="1" applyAlignment="1">
      <alignment horizontal="right" vertical="top" wrapText="1"/>
    </xf>
    <xf numFmtId="0" fontId="16" fillId="2" borderId="4" xfId="0" applyNumberFormat="1" applyFont="1" applyFill="1" applyBorder="1" applyAlignment="1">
      <alignment horizontal="right" vertical="top" wrapText="1"/>
    </xf>
    <xf numFmtId="3" fontId="16" fillId="2" borderId="5" xfId="0" applyNumberFormat="1" applyFont="1" applyFill="1" applyBorder="1" applyAlignment="1">
      <alignment horizontal="right" vertical="top" wrapText="1"/>
    </xf>
    <xf numFmtId="2" fontId="16" fillId="2" borderId="5" xfId="0" applyNumberFormat="1" applyFont="1" applyFill="1" applyBorder="1" applyAlignment="1">
      <alignment horizontal="right" vertical="top" wrapText="1"/>
    </xf>
    <xf numFmtId="0" fontId="16" fillId="2" borderId="5" xfId="0" applyNumberFormat="1" applyFont="1" applyFill="1" applyBorder="1" applyAlignment="1">
      <alignment horizontal="right" vertical="top" wrapText="1"/>
    </xf>
    <xf numFmtId="49" fontId="38" fillId="4" borderId="6" xfId="0" applyNumberFormat="1" applyFont="1" applyFill="1" applyBorder="1" applyAlignment="1">
      <alignment horizontal="center" vertical="top" wrapText="1"/>
    </xf>
    <xf numFmtId="167" fontId="38" fillId="4" borderId="6" xfId="0" applyNumberFormat="1" applyFont="1" applyFill="1" applyBorder="1" applyAlignment="1">
      <alignment horizontal="right" vertical="top" wrapText="1"/>
    </xf>
    <xf numFmtId="168" fontId="38" fillId="4" borderId="6" xfId="0" applyNumberFormat="1" applyFont="1" applyFill="1" applyBorder="1" applyAlignment="1">
      <alignment horizontal="right" vertical="top" wrapText="1"/>
    </xf>
    <xf numFmtId="3" fontId="38" fillId="4" borderId="6" xfId="0" applyNumberFormat="1" applyFont="1" applyFill="1" applyBorder="1" applyAlignment="1">
      <alignment horizontal="right" vertical="top" wrapText="1"/>
    </xf>
    <xf numFmtId="1" fontId="38" fillId="4" borderId="6" xfId="0" applyNumberFormat="1" applyFont="1" applyFill="1" applyBorder="1" applyAlignment="1">
      <alignment horizontal="right" vertical="top" wrapText="1"/>
    </xf>
    <xf numFmtId="164" fontId="38" fillId="4" borderId="6" xfId="0" applyNumberFormat="1" applyFont="1" applyFill="1" applyBorder="1" applyAlignment="1">
      <alignment horizontal="right" vertical="top" wrapText="1"/>
    </xf>
    <xf numFmtId="169" fontId="38" fillId="4" borderId="6" xfId="0" applyNumberFormat="1" applyFont="1" applyFill="1" applyBorder="1" applyAlignment="1">
      <alignment horizontal="right" vertical="top" wrapText="1"/>
    </xf>
    <xf numFmtId="0" fontId="35" fillId="2" borderId="7" xfId="0" applyFont="1" applyFill="1" applyBorder="1" applyAlignment="1">
      <alignment horizontal="center" vertical="center" wrapText="1"/>
    </xf>
    <xf numFmtId="3" fontId="35" fillId="2" borderId="7" xfId="0" applyNumberFormat="1" applyFont="1" applyFill="1" applyBorder="1" applyAlignment="1">
      <alignment vertical="center" wrapText="1"/>
    </xf>
    <xf numFmtId="0" fontId="35" fillId="2" borderId="7" xfId="0" applyFont="1" applyFill="1" applyBorder="1" applyAlignment="1">
      <alignment horizontal="right" vertical="center" wrapText="1"/>
    </xf>
    <xf numFmtId="3" fontId="35" fillId="2" borderId="7" xfId="0" applyNumberFormat="1" applyFont="1" applyFill="1" applyBorder="1" applyAlignment="1">
      <alignment horizontal="right" vertical="center" wrapText="1"/>
    </xf>
    <xf numFmtId="0" fontId="39" fillId="2" borderId="4" xfId="0" applyFont="1" applyFill="1" applyBorder="1" applyAlignment="1">
      <alignment vertical="center"/>
    </xf>
    <xf numFmtId="0" fontId="36" fillId="2" borderId="4" xfId="0" applyFont="1" applyFill="1" applyBorder="1"/>
    <xf numFmtId="0" fontId="35" fillId="2" borderId="4" xfId="0" applyFont="1" applyFill="1" applyBorder="1"/>
    <xf numFmtId="49" fontId="36" fillId="2" borderId="4" xfId="0" applyNumberFormat="1" applyFont="1" applyFill="1" applyBorder="1" applyAlignment="1">
      <alignment vertical="center"/>
    </xf>
    <xf numFmtId="0" fontId="36" fillId="2" borderId="4" xfId="0" applyFont="1" applyFill="1" applyBorder="1" applyAlignment="1">
      <alignment vertical="center"/>
    </xf>
    <xf numFmtId="0" fontId="35" fillId="2" borderId="4" xfId="0" applyFont="1" applyFill="1" applyBorder="1" applyAlignment="1">
      <alignment vertical="center"/>
    </xf>
    <xf numFmtId="170" fontId="36" fillId="2" borderId="4" xfId="0" applyNumberFormat="1" applyFont="1" applyFill="1" applyBorder="1"/>
    <xf numFmtId="169" fontId="36" fillId="2" borderId="4" xfId="0" applyNumberFormat="1" applyFont="1" applyFill="1" applyBorder="1"/>
    <xf numFmtId="0" fontId="40" fillId="2" borderId="4" xfId="0" applyFont="1" applyFill="1" applyBorder="1" applyAlignment="1">
      <alignment horizontal="left"/>
    </xf>
    <xf numFmtId="0" fontId="41" fillId="2" borderId="4" xfId="0" applyFont="1" applyFill="1" applyBorder="1" applyAlignment="1">
      <alignment horizontal="left" vertical="top" wrapText="1"/>
    </xf>
    <xf numFmtId="0" fontId="40" fillId="2" borderId="4" xfId="0" applyFont="1" applyFill="1" applyBorder="1" applyAlignment="1">
      <alignment horizontal="justify"/>
    </xf>
    <xf numFmtId="2" fontId="7" fillId="2" borderId="4" xfId="0" applyNumberFormat="1" applyFont="1" applyFill="1" applyBorder="1" applyAlignment="1">
      <alignment horizontal="center" vertical="top" wrapText="1"/>
    </xf>
    <xf numFmtId="0" fontId="16" fillId="2" borderId="4" xfId="0" applyFont="1" applyFill="1" applyBorder="1" applyAlignment="1">
      <alignment horizontal="center" vertical="top" wrapText="1"/>
    </xf>
    <xf numFmtId="0" fontId="36" fillId="2" borderId="4" xfId="0" applyFont="1" applyFill="1" applyBorder="1" applyAlignment="1">
      <alignment horizontal="justify" vertical="center" wrapText="1"/>
    </xf>
    <xf numFmtId="0" fontId="21" fillId="2" borderId="4" xfId="0" applyFont="1" applyFill="1" applyBorder="1" applyAlignment="1">
      <alignment horizontal="right"/>
    </xf>
    <xf numFmtId="0" fontId="42" fillId="2" borderId="4" xfId="0" applyFont="1" applyFill="1" applyBorder="1"/>
    <xf numFmtId="0" fontId="0" fillId="2" borderId="4" xfId="0" applyFill="1" applyBorder="1" applyAlignment="1">
      <alignment vertical="center" wrapText="1"/>
    </xf>
    <xf numFmtId="0" fontId="44" fillId="2" borderId="4" xfId="0" applyFont="1" applyFill="1" applyBorder="1" applyAlignment="1">
      <alignment horizontal="left"/>
    </xf>
    <xf numFmtId="0" fontId="45" fillId="2" borderId="4" xfId="0" applyFont="1" applyFill="1" applyBorder="1" applyAlignment="1">
      <alignment horizontal="left"/>
    </xf>
    <xf numFmtId="0" fontId="44" fillId="2" borderId="4" xfId="0" applyFont="1" applyFill="1" applyBorder="1" applyAlignment="1">
      <alignment wrapText="1"/>
    </xf>
    <xf numFmtId="49" fontId="37" fillId="2" borderId="4" xfId="0" applyNumberFormat="1" applyFont="1" applyFill="1" applyBorder="1" applyAlignment="1">
      <alignment horizontal="left"/>
    </xf>
    <xf numFmtId="0" fontId="36" fillId="2" borderId="4" xfId="0" applyFont="1" applyFill="1" applyBorder="1" applyAlignment="1">
      <alignment horizontal="justify"/>
    </xf>
    <xf numFmtId="0" fontId="45" fillId="2" borderId="4" xfId="0" applyFont="1" applyFill="1" applyBorder="1" applyAlignment="1">
      <alignment horizontal="left" vertical="center"/>
    </xf>
    <xf numFmtId="0" fontId="35" fillId="2" borderId="4" xfId="0" applyFont="1" applyFill="1" applyBorder="1" applyAlignment="1">
      <alignment horizontal="justify" vertical="center"/>
    </xf>
    <xf numFmtId="49" fontId="45" fillId="2" borderId="4" xfId="0" applyNumberFormat="1" applyFont="1" applyFill="1" applyBorder="1" applyAlignment="1">
      <alignment horizontal="left"/>
    </xf>
    <xf numFmtId="0" fontId="35" fillId="2" borderId="4" xfId="0" applyFont="1" applyFill="1" applyBorder="1" applyAlignment="1">
      <alignment horizontal="justify" wrapText="1"/>
    </xf>
    <xf numFmtId="0" fontId="35" fillId="2" borderId="4" xfId="0" applyFont="1" applyFill="1" applyBorder="1" applyAlignment="1">
      <alignment horizontal="left"/>
    </xf>
    <xf numFmtId="0" fontId="16" fillId="2" borderId="4" xfId="0" applyFont="1" applyFill="1" applyBorder="1" applyAlignment="1">
      <alignment horizontal="left"/>
    </xf>
    <xf numFmtId="0" fontId="29" fillId="2" borderId="4" xfId="0" applyFont="1" applyFill="1" applyBorder="1" applyAlignment="1">
      <alignment horizontal="justify"/>
    </xf>
    <xf numFmtId="0" fontId="27" fillId="2" borderId="4" xfId="0" applyFont="1" applyFill="1" applyBorder="1" applyAlignment="1">
      <alignment horizontal="justify" vertical="center" wrapText="1"/>
    </xf>
    <xf numFmtId="49" fontId="46" fillId="2" borderId="4" xfId="1" applyNumberFormat="1" applyFill="1" applyBorder="1" applyAlignment="1">
      <alignment horizontal="left"/>
    </xf>
    <xf numFmtId="49" fontId="46" fillId="2" borderId="4" xfId="1" applyNumberFormat="1" applyFill="1" applyBorder="1" applyAlignment="1">
      <alignment horizontal="left" vertical="top" wrapText="1"/>
    </xf>
    <xf numFmtId="49" fontId="46" fillId="2" borderId="4" xfId="1" applyNumberFormat="1" applyFill="1" applyBorder="1" applyAlignment="1">
      <alignment horizontal="right"/>
    </xf>
    <xf numFmtId="49" fontId="46" fillId="2" borderId="4" xfId="1" applyNumberFormat="1" applyFill="1" applyBorder="1"/>
    <xf numFmtId="49" fontId="14" fillId="7" borderId="4" xfId="0" applyNumberFormat="1" applyFont="1" applyFill="1" applyBorder="1" applyAlignment="1">
      <alignment horizontal="right" vertical="center"/>
    </xf>
    <xf numFmtId="0" fontId="0" fillId="0" borderId="4" xfId="0" applyNumberFormat="1" applyBorder="1"/>
    <xf numFmtId="49" fontId="17" fillId="2" borderId="4" xfId="0" applyNumberFormat="1" applyFont="1" applyFill="1" applyBorder="1"/>
    <xf numFmtId="0" fontId="49" fillId="8" borderId="4" xfId="0" applyFont="1" applyFill="1" applyBorder="1" applyAlignment="1">
      <alignment horizontal="left"/>
    </xf>
    <xf numFmtId="49" fontId="47" fillId="6" borderId="4" xfId="0" applyNumberFormat="1" applyFont="1" applyFill="1" applyBorder="1" applyAlignment="1">
      <alignment horizontal="center"/>
    </xf>
    <xf numFmtId="0" fontId="19" fillId="2" borderId="4" xfId="0" applyFont="1" applyFill="1" applyBorder="1"/>
    <xf numFmtId="0" fontId="19" fillId="2" borderId="4" xfId="0" applyFont="1" applyFill="1" applyBorder="1" applyAlignment="1">
      <alignment horizontal="center"/>
    </xf>
    <xf numFmtId="0" fontId="35" fillId="2" borderId="5" xfId="0" applyFont="1" applyFill="1" applyBorder="1"/>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49" fontId="48" fillId="6" borderId="4" xfId="0" applyNumberFormat="1" applyFont="1" applyFill="1" applyBorder="1" applyAlignment="1">
      <alignment horizontal="center" vertical="center"/>
    </xf>
    <xf numFmtId="0" fontId="48" fillId="6" borderId="4" xfId="0" applyFont="1" applyFill="1" applyBorder="1" applyAlignment="1">
      <alignment horizontal="center" vertical="center"/>
    </xf>
    <xf numFmtId="49" fontId="14" fillId="7" borderId="4" xfId="0" applyNumberFormat="1" applyFont="1" applyFill="1" applyBorder="1" applyAlignment="1">
      <alignment horizontal="center" vertical="center"/>
    </xf>
    <xf numFmtId="0" fontId="14" fillId="7" borderId="4" xfId="0" applyFont="1" applyFill="1" applyBorder="1" applyAlignment="1">
      <alignment horizontal="center" vertical="center"/>
    </xf>
    <xf numFmtId="49" fontId="14" fillId="7" borderId="4" xfId="0" applyNumberFormat="1" applyFont="1" applyFill="1" applyBorder="1" applyAlignment="1">
      <alignment horizontal="right" vertical="center"/>
    </xf>
    <xf numFmtId="0" fontId="14" fillId="7" borderId="4" xfId="0" applyFont="1" applyFill="1" applyBorder="1" applyAlignment="1">
      <alignment horizontal="right" vertical="center"/>
    </xf>
    <xf numFmtId="49" fontId="7" fillId="2" borderId="4" xfId="0" applyNumberFormat="1" applyFont="1" applyFill="1" applyBorder="1" applyAlignment="1">
      <alignment horizontal="left" vertical="top" wrapText="1"/>
    </xf>
    <xf numFmtId="0" fontId="7" fillId="2" borderId="4" xfId="0" applyFont="1" applyFill="1" applyBorder="1" applyAlignment="1">
      <alignment horizontal="left" vertical="top" wrapText="1"/>
    </xf>
    <xf numFmtId="49" fontId="46" fillId="2" borderId="4" xfId="1" applyNumberFormat="1" applyFill="1" applyBorder="1" applyAlignment="1">
      <alignment horizontal="right" vertical="top" wrapText="1"/>
    </xf>
    <xf numFmtId="0" fontId="46" fillId="2" borderId="4" xfId="1" applyFill="1" applyBorder="1" applyAlignment="1">
      <alignment horizontal="right" vertical="top" wrapText="1"/>
    </xf>
    <xf numFmtId="49" fontId="7" fillId="2" borderId="4" xfId="0" applyNumberFormat="1" applyFont="1" applyFill="1" applyBorder="1" applyAlignment="1">
      <alignment horizontal="left" vertical="center" wrapText="1"/>
    </xf>
    <xf numFmtId="0" fontId="7" fillId="2" borderId="4" xfId="0" applyFont="1" applyFill="1" applyBorder="1" applyAlignment="1">
      <alignment horizontal="left" vertical="center" wrapText="1"/>
    </xf>
    <xf numFmtId="49" fontId="48" fillId="6" borderId="4" xfId="0" applyNumberFormat="1" applyFont="1" applyFill="1" applyBorder="1" applyAlignment="1">
      <alignment horizontal="center"/>
    </xf>
    <xf numFmtId="49" fontId="48" fillId="7" borderId="4" xfId="0" applyNumberFormat="1" applyFont="1" applyFill="1" applyBorder="1" applyAlignment="1">
      <alignment horizontal="center" vertical="center"/>
    </xf>
    <xf numFmtId="0" fontId="7" fillId="2" borderId="4" xfId="0" applyFont="1" applyFill="1" applyBorder="1" applyAlignment="1">
      <alignment horizontal="center" vertical="top" wrapText="1"/>
    </xf>
    <xf numFmtId="49" fontId="7" fillId="2" borderId="7" xfId="0" applyNumberFormat="1" applyFont="1" applyFill="1" applyBorder="1" applyAlignment="1">
      <alignment horizontal="center"/>
    </xf>
    <xf numFmtId="0" fontId="7" fillId="2" borderId="7" xfId="0" applyFont="1" applyFill="1" applyBorder="1" applyAlignment="1">
      <alignment horizontal="center"/>
    </xf>
    <xf numFmtId="49" fontId="36" fillId="2" borderId="5" xfId="0" applyNumberFormat="1" applyFont="1" applyFill="1" applyBorder="1" applyAlignment="1">
      <alignment horizontal="left" vertical="center"/>
    </xf>
    <xf numFmtId="0" fontId="36" fillId="2" borderId="5" xfId="0" applyFont="1" applyFill="1" applyBorder="1" applyAlignment="1">
      <alignment horizontal="left" vertical="center"/>
    </xf>
    <xf numFmtId="49" fontId="37" fillId="4" borderId="6" xfId="0" applyNumberFormat="1" applyFont="1" applyFill="1" applyBorder="1" applyAlignment="1">
      <alignment horizontal="center" vertical="top" wrapText="1"/>
    </xf>
    <xf numFmtId="0" fontId="37" fillId="4" borderId="6" xfId="0" applyFont="1" applyFill="1" applyBorder="1" applyAlignment="1">
      <alignment horizontal="center" vertical="top" wrapText="1"/>
    </xf>
    <xf numFmtId="0" fontId="37" fillId="4" borderId="10" xfId="0" applyFont="1" applyFill="1" applyBorder="1" applyAlignment="1">
      <alignment horizontal="center" vertical="top" wrapText="1"/>
    </xf>
    <xf numFmtId="49" fontId="45" fillId="2" borderId="4" xfId="0" applyNumberFormat="1" applyFont="1" applyFill="1" applyBorder="1" applyAlignment="1">
      <alignment horizontal="left" vertical="center"/>
    </xf>
    <xf numFmtId="0" fontId="45" fillId="2" borderId="4" xfId="0" applyFont="1" applyFill="1" applyBorder="1" applyAlignment="1">
      <alignment horizontal="left" vertical="center"/>
    </xf>
    <xf numFmtId="49" fontId="35" fillId="2" borderId="4" xfId="0" applyNumberFormat="1" applyFont="1" applyFill="1" applyBorder="1" applyAlignment="1">
      <alignment horizontal="left" vertical="top" wrapText="1"/>
    </xf>
    <xf numFmtId="0" fontId="35" fillId="2" borderId="4" xfId="0" applyFont="1" applyFill="1" applyBorder="1" applyAlignment="1">
      <alignment horizontal="left" vertical="top" wrapText="1"/>
    </xf>
    <xf numFmtId="49" fontId="6" fillId="2" borderId="4" xfId="0" applyNumberFormat="1" applyFont="1" applyFill="1" applyBorder="1" applyAlignment="1">
      <alignment horizontal="left" vertical="center" wrapText="1"/>
    </xf>
    <xf numFmtId="0" fontId="6" fillId="2" borderId="4" xfId="0" applyFont="1" applyFill="1" applyBorder="1" applyAlignment="1">
      <alignment horizontal="left" vertical="center" wrapText="1"/>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510319"/>
      <rgbColor rgb="FF000090"/>
      <rgbColor rgb="FFF2F2F2"/>
      <rgbColor rgb="FF0000D4"/>
      <rgbColor rgb="FFD9D9D9"/>
      <rgbColor rgb="FF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209550</xdr:colOff>
      <xdr:row>1</xdr:row>
      <xdr:rowOff>66675</xdr:rowOff>
    </xdr:from>
    <xdr:to>
      <xdr:col>15</xdr:col>
      <xdr:colOff>118696</xdr:colOff>
      <xdr:row>26</xdr:row>
      <xdr:rowOff>76200</xdr:rowOff>
    </xdr:to>
    <xdr:pic>
      <xdr:nvPicPr>
        <xdr:cNvPr id="3" name="Imagen 2">
          <a:extLst>
            <a:ext uri="{FF2B5EF4-FFF2-40B4-BE49-F238E27FC236}">
              <a16:creationId xmlns:a16="http://schemas.microsoft.com/office/drawing/2014/main" id="{5F92C9F9-0592-4959-A338-8DBD3387DFCB}"/>
            </a:ext>
          </a:extLst>
        </xdr:cNvPr>
        <xdr:cNvPicPr>
          <a:picLocks noChangeAspect="1"/>
        </xdr:cNvPicPr>
      </xdr:nvPicPr>
      <xdr:blipFill>
        <a:blip xmlns:r="http://schemas.openxmlformats.org/officeDocument/2006/relationships" r:embed="rId1"/>
        <a:stretch>
          <a:fillRect/>
        </a:stretch>
      </xdr:blipFill>
      <xdr:spPr>
        <a:xfrm>
          <a:off x="5791200" y="238125"/>
          <a:ext cx="2861896" cy="4619625"/>
        </a:xfrm>
        <a:prstGeom prst="rect">
          <a:avLst/>
        </a:prstGeom>
        <a:ln>
          <a:solidFill>
            <a:schemeClr val="tx2"/>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260006</xdr:colOff>
      <xdr:row>1</xdr:row>
      <xdr:rowOff>52822</xdr:rowOff>
    </xdr:from>
    <xdr:to>
      <xdr:col>13</xdr:col>
      <xdr:colOff>469950</xdr:colOff>
      <xdr:row>9</xdr:row>
      <xdr:rowOff>57150</xdr:rowOff>
    </xdr:to>
    <xdr:pic>
      <xdr:nvPicPr>
        <xdr:cNvPr id="4" name="Imagen 3">
          <a:extLst>
            <a:ext uri="{FF2B5EF4-FFF2-40B4-BE49-F238E27FC236}">
              <a16:creationId xmlns:a16="http://schemas.microsoft.com/office/drawing/2014/main" id="{2BD9B3D2-066F-41B5-3A6C-EC44C65161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32606" y="252847"/>
          <a:ext cx="971944" cy="1528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47625</xdr:colOff>
      <xdr:row>1</xdr:row>
      <xdr:rowOff>47625</xdr:rowOff>
    </xdr:from>
    <xdr:to>
      <xdr:col>13</xdr:col>
      <xdr:colOff>429019</xdr:colOff>
      <xdr:row>9</xdr:row>
      <xdr:rowOff>90053</xdr:rowOff>
    </xdr:to>
    <xdr:pic>
      <xdr:nvPicPr>
        <xdr:cNvPr id="3" name="Imagen 2">
          <a:extLst>
            <a:ext uri="{FF2B5EF4-FFF2-40B4-BE49-F238E27FC236}">
              <a16:creationId xmlns:a16="http://schemas.microsoft.com/office/drawing/2014/main" id="{4271406A-0ECF-436A-9D6B-48DE0CB48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5375" y="219075"/>
          <a:ext cx="971944" cy="1528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140493</xdr:colOff>
      <xdr:row>15</xdr:row>
      <xdr:rowOff>124199</xdr:rowOff>
    </xdr:from>
    <xdr:to>
      <xdr:col>7</xdr:col>
      <xdr:colOff>108743</xdr:colOff>
      <xdr:row>16</xdr:row>
      <xdr:rowOff>124424</xdr:rowOff>
    </xdr:to>
    <xdr:pic>
      <xdr:nvPicPr>
        <xdr:cNvPr id="2" name="image.tif" descr="image.tif">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988593" y="2886449"/>
          <a:ext cx="1593851" cy="343126"/>
        </a:xfrm>
        <a:prstGeom prst="rect">
          <a:avLst/>
        </a:prstGeom>
        <a:ln w="12700" cap="flat">
          <a:noFill/>
          <a:miter lim="400000"/>
        </a:ln>
        <a:effectLst/>
      </xdr:spPr>
    </xdr:pic>
    <xdr:clientData/>
  </xdr:twoCellAnchor>
  <xdr:twoCellAnchor>
    <xdr:from>
      <xdr:col>5</xdr:col>
      <xdr:colOff>151606</xdr:colOff>
      <xdr:row>18</xdr:row>
      <xdr:rowOff>96075</xdr:rowOff>
    </xdr:from>
    <xdr:to>
      <xdr:col>7</xdr:col>
      <xdr:colOff>119062</xdr:colOff>
      <xdr:row>20</xdr:row>
      <xdr:rowOff>38587</xdr:rowOff>
    </xdr:to>
    <xdr:pic>
      <xdr:nvPicPr>
        <xdr:cNvPr id="3" name="image.tif" descr="image.tif">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999706" y="3601275"/>
          <a:ext cx="1593057" cy="342563"/>
        </a:xfrm>
        <a:prstGeom prst="rect">
          <a:avLst/>
        </a:prstGeom>
        <a:ln w="12700" cap="flat">
          <a:noFill/>
          <a:miter lim="400000"/>
        </a:ln>
        <a:effectLst/>
      </xdr:spPr>
    </xdr:pic>
    <xdr:clientData/>
  </xdr:twoCellAnchor>
  <xdr:twoCellAnchor editAs="oneCell">
    <xdr:from>
      <xdr:col>12</xdr:col>
      <xdr:colOff>123825</xdr:colOff>
      <xdr:row>2</xdr:row>
      <xdr:rowOff>104775</xdr:rowOff>
    </xdr:from>
    <xdr:to>
      <xdr:col>13</xdr:col>
      <xdr:colOff>486169</xdr:colOff>
      <xdr:row>11</xdr:row>
      <xdr:rowOff>23378</xdr:rowOff>
    </xdr:to>
    <xdr:pic>
      <xdr:nvPicPr>
        <xdr:cNvPr id="5" name="Imagen 4">
          <a:extLst>
            <a:ext uri="{FF2B5EF4-FFF2-40B4-BE49-F238E27FC236}">
              <a16:creationId xmlns:a16="http://schemas.microsoft.com/office/drawing/2014/main" id="{80E67CC6-739E-47E7-B301-D2AF2B6204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77225" y="428625"/>
          <a:ext cx="971944" cy="15283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95250</xdr:colOff>
      <xdr:row>1</xdr:row>
      <xdr:rowOff>123825</xdr:rowOff>
    </xdr:from>
    <xdr:to>
      <xdr:col>13</xdr:col>
      <xdr:colOff>457594</xdr:colOff>
      <xdr:row>9</xdr:row>
      <xdr:rowOff>118628</xdr:rowOff>
    </xdr:to>
    <xdr:pic>
      <xdr:nvPicPr>
        <xdr:cNvPr id="3" name="Imagen 2">
          <a:extLst>
            <a:ext uri="{FF2B5EF4-FFF2-40B4-BE49-F238E27FC236}">
              <a16:creationId xmlns:a16="http://schemas.microsoft.com/office/drawing/2014/main" id="{EAF74F37-A843-4892-BA8A-D86A2347D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5900" y="295275"/>
          <a:ext cx="971944" cy="15283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47625</xdr:colOff>
      <xdr:row>1</xdr:row>
      <xdr:rowOff>152400</xdr:rowOff>
    </xdr:from>
    <xdr:to>
      <xdr:col>15</xdr:col>
      <xdr:colOff>409969</xdr:colOff>
      <xdr:row>10</xdr:row>
      <xdr:rowOff>51953</xdr:rowOff>
    </xdr:to>
    <xdr:pic>
      <xdr:nvPicPr>
        <xdr:cNvPr id="3" name="Imagen 2">
          <a:extLst>
            <a:ext uri="{FF2B5EF4-FFF2-40B4-BE49-F238E27FC236}">
              <a16:creationId xmlns:a16="http://schemas.microsoft.com/office/drawing/2014/main" id="{8D7483B0-0D3F-4A1D-B8AB-0CF7586598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6025" y="323850"/>
          <a:ext cx="971944" cy="1528328"/>
        </a:xfrm>
        <a:prstGeom prst="rect">
          <a:avLst/>
        </a:prstGeom>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6"/>
  <sheetViews>
    <sheetView showGridLines="0" tabSelected="1" zoomScaleNormal="100" workbookViewId="0">
      <selection activeCell="F26" sqref="F26"/>
    </sheetView>
  </sheetViews>
  <sheetFormatPr baseColWidth="10" defaultColWidth="8.85546875" defaultRowHeight="12.75" customHeight="1"/>
  <cols>
    <col min="1" max="1" width="4.42578125" style="1" customWidth="1"/>
    <col min="2" max="2" width="8" style="1" customWidth="1"/>
    <col min="3" max="3" width="1.42578125" style="1" customWidth="1"/>
    <col min="4" max="4" width="14.5703125" style="1" customWidth="1"/>
    <col min="5" max="5" width="13.42578125" style="1" customWidth="1"/>
    <col min="6" max="8" width="8.85546875" style="1" customWidth="1"/>
    <col min="9" max="9" width="11.85546875" style="1" customWidth="1"/>
    <col min="10" max="10" width="3.42578125" style="1" customWidth="1"/>
    <col min="11" max="12" width="8.85546875" style="1" customWidth="1"/>
    <col min="13" max="13" width="8.85546875" style="205" customWidth="1"/>
    <col min="14" max="14" width="8.85546875" style="1" customWidth="1"/>
    <col min="15" max="16384" width="8.85546875" style="1"/>
  </cols>
  <sheetData>
    <row r="1" spans="1:13" ht="13.7" customHeight="1">
      <c r="A1" s="2"/>
      <c r="B1" s="3"/>
      <c r="C1" s="3"/>
      <c r="D1" s="3"/>
      <c r="E1" s="3"/>
      <c r="F1" s="3"/>
      <c r="G1" s="3"/>
      <c r="H1" s="3"/>
      <c r="I1" s="3"/>
      <c r="J1" s="3"/>
      <c r="K1" s="3"/>
      <c r="L1" s="3"/>
      <c r="M1" s="5"/>
    </row>
    <row r="2" spans="1:13" ht="13.7" customHeight="1">
      <c r="A2" s="4"/>
      <c r="B2" s="5"/>
      <c r="C2" s="6"/>
      <c r="D2" s="212" t="s">
        <v>1</v>
      </c>
      <c r="E2" s="213"/>
      <c r="F2" s="213"/>
      <c r="G2" s="213"/>
      <c r="H2" s="213"/>
      <c r="I2" s="213"/>
      <c r="J2" s="8"/>
      <c r="K2" s="8"/>
      <c r="L2" s="5"/>
      <c r="M2" s="5"/>
    </row>
    <row r="3" spans="1:13" ht="13.7" customHeight="1">
      <c r="A3" s="4"/>
      <c r="B3" s="5"/>
      <c r="C3" s="5"/>
      <c r="D3" s="5"/>
      <c r="E3" s="5"/>
      <c r="F3" s="5"/>
      <c r="G3" s="5"/>
      <c r="H3" s="5"/>
      <c r="I3" s="5"/>
      <c r="J3" s="5"/>
      <c r="K3" s="5"/>
      <c r="L3" s="5"/>
      <c r="M3" s="5"/>
    </row>
    <row r="4" spans="1:13" ht="20.25" customHeight="1">
      <c r="A4" s="4"/>
      <c r="B4" s="214" t="s">
        <v>0</v>
      </c>
      <c r="C4" s="215"/>
      <c r="D4" s="215"/>
      <c r="E4" s="215"/>
      <c r="F4" s="218"/>
      <c r="G4" s="219"/>
      <c r="H4" s="219"/>
      <c r="I4" s="219"/>
      <c r="J4" s="9"/>
      <c r="K4" s="9"/>
      <c r="L4" s="9"/>
      <c r="M4" s="5"/>
    </row>
    <row r="5" spans="1:13" ht="13.7" customHeight="1">
      <c r="A5" s="4"/>
      <c r="B5" s="10"/>
      <c r="C5" s="11"/>
      <c r="D5" s="12"/>
      <c r="E5" s="12"/>
      <c r="F5" s="10"/>
      <c r="G5" s="10"/>
      <c r="H5" s="5"/>
      <c r="I5" s="5"/>
      <c r="J5" s="5"/>
      <c r="K5" s="5"/>
      <c r="L5" s="5"/>
      <c r="M5" s="5"/>
    </row>
    <row r="6" spans="1:13" ht="19.5" customHeight="1">
      <c r="A6" s="4"/>
      <c r="B6" s="214" t="s">
        <v>2</v>
      </c>
      <c r="C6" s="214"/>
      <c r="D6" s="214"/>
      <c r="E6" s="214"/>
      <c r="F6" s="214"/>
      <c r="G6" s="214"/>
      <c r="H6" s="214"/>
      <c r="I6" s="214"/>
      <c r="J6" s="5"/>
      <c r="K6" s="5"/>
      <c r="L6" s="5"/>
      <c r="M6" s="5"/>
    </row>
    <row r="7" spans="1:13" ht="18.600000000000001" customHeight="1">
      <c r="A7" s="4"/>
      <c r="B7" s="13"/>
      <c r="C7" s="14"/>
      <c r="D7" s="15"/>
      <c r="E7" s="16"/>
      <c r="F7" s="17"/>
      <c r="G7" s="17"/>
      <c r="H7" s="17"/>
      <c r="I7" s="17"/>
      <c r="J7" s="5"/>
      <c r="K7" s="5"/>
      <c r="L7" s="5"/>
      <c r="M7" s="5"/>
    </row>
    <row r="8" spans="1:13" ht="15" customHeight="1">
      <c r="A8" s="4"/>
      <c r="B8" s="13">
        <v>1</v>
      </c>
      <c r="C8" s="14" t="s">
        <v>3</v>
      </c>
      <c r="D8" s="200" t="s">
        <v>90</v>
      </c>
      <c r="E8" s="200" t="s">
        <v>94</v>
      </c>
      <c r="F8" s="18"/>
      <c r="G8" s="18"/>
      <c r="H8" s="18"/>
      <c r="I8" s="18"/>
      <c r="J8" s="18"/>
      <c r="K8" s="18"/>
      <c r="L8" s="18"/>
      <c r="M8" s="23"/>
    </row>
    <row r="9" spans="1:13" ht="15" customHeight="1">
      <c r="A9" s="4"/>
      <c r="B9" s="19">
        <v>2</v>
      </c>
      <c r="C9" s="20" t="s">
        <v>4</v>
      </c>
      <c r="D9" s="200" t="s">
        <v>91</v>
      </c>
      <c r="E9" s="200" t="s">
        <v>95</v>
      </c>
      <c r="F9" s="21"/>
      <c r="G9" s="18"/>
      <c r="H9" s="18"/>
      <c r="I9" s="18"/>
      <c r="J9" s="18"/>
      <c r="K9" s="18"/>
      <c r="L9" s="18"/>
      <c r="M9" s="23"/>
    </row>
    <row r="10" spans="1:13" ht="15" customHeight="1">
      <c r="A10" s="4"/>
      <c r="B10" s="19">
        <v>3</v>
      </c>
      <c r="C10" s="20" t="s">
        <v>5</v>
      </c>
      <c r="D10" s="200" t="s">
        <v>92</v>
      </c>
      <c r="E10" s="200" t="s">
        <v>96</v>
      </c>
      <c r="F10" s="21"/>
      <c r="G10" s="18"/>
      <c r="H10" s="18"/>
      <c r="I10" s="18"/>
      <c r="J10" s="18"/>
      <c r="K10" s="18"/>
      <c r="L10" s="18"/>
      <c r="M10" s="23"/>
    </row>
    <row r="11" spans="1:13" ht="15" customHeight="1">
      <c r="A11" s="4"/>
      <c r="B11" s="19">
        <v>4</v>
      </c>
      <c r="C11" s="20" t="s">
        <v>6</v>
      </c>
      <c r="D11" s="200" t="s">
        <v>93</v>
      </c>
      <c r="E11" s="200" t="s">
        <v>97</v>
      </c>
      <c r="F11" s="21"/>
      <c r="G11" s="18"/>
      <c r="H11" s="18"/>
      <c r="I11" s="18"/>
      <c r="J11" s="18"/>
      <c r="K11" s="18"/>
      <c r="L11" s="18"/>
      <c r="M11" s="23"/>
    </row>
    <row r="12" spans="1:13" ht="15" customHeight="1">
      <c r="A12" s="4"/>
      <c r="B12" s="18"/>
      <c r="C12" s="18"/>
      <c r="D12" s="22"/>
      <c r="E12" s="23"/>
      <c r="F12" s="5"/>
      <c r="G12" s="5"/>
      <c r="H12" s="5"/>
      <c r="I12" s="5"/>
      <c r="J12" s="5"/>
      <c r="K12" s="5"/>
      <c r="L12" s="5"/>
      <c r="M12" s="5"/>
    </row>
    <row r="13" spans="1:13" ht="15" customHeight="1">
      <c r="A13" s="4"/>
      <c r="B13" s="24"/>
      <c r="C13" s="20"/>
      <c r="D13" s="25"/>
      <c r="E13" s="18"/>
      <c r="F13" s="18"/>
      <c r="G13" s="18"/>
      <c r="H13" s="18"/>
      <c r="I13" s="18"/>
      <c r="J13" s="18"/>
      <c r="K13" s="18"/>
      <c r="L13" s="18"/>
      <c r="M13" s="5"/>
    </row>
    <row r="14" spans="1:13" ht="15" customHeight="1">
      <c r="A14" s="4"/>
      <c r="B14" s="26"/>
      <c r="C14" s="20"/>
      <c r="D14" s="25"/>
      <c r="E14" s="27"/>
      <c r="F14" s="27"/>
      <c r="G14" s="27"/>
      <c r="H14" s="27"/>
      <c r="I14" s="27"/>
      <c r="J14" s="18"/>
      <c r="K14" s="18"/>
      <c r="L14" s="18"/>
      <c r="M14" s="5"/>
    </row>
    <row r="15" spans="1:13" ht="8.1" customHeight="1">
      <c r="A15" s="4"/>
      <c r="B15" s="5"/>
      <c r="C15" s="20"/>
      <c r="D15" s="28"/>
      <c r="E15" s="18"/>
      <c r="F15" s="18"/>
      <c r="G15" s="18"/>
      <c r="H15" s="18"/>
      <c r="I15" s="18"/>
      <c r="J15" s="18"/>
      <c r="K15" s="18"/>
      <c r="L15" s="18"/>
      <c r="M15" s="5"/>
    </row>
    <row r="16" spans="1:13" ht="17.45" customHeight="1">
      <c r="A16" s="4"/>
      <c r="B16" s="214" t="s">
        <v>7</v>
      </c>
      <c r="C16" s="215"/>
      <c r="D16" s="215"/>
      <c r="E16" s="215"/>
      <c r="F16" s="216" t="s">
        <v>8</v>
      </c>
      <c r="G16" s="217"/>
      <c r="H16" s="217"/>
      <c r="I16" s="217"/>
      <c r="J16" s="5"/>
      <c r="K16" s="5"/>
      <c r="L16" s="5"/>
      <c r="M16" s="5"/>
    </row>
    <row r="17" spans="1:13" ht="13.7" customHeight="1">
      <c r="A17" s="4"/>
      <c r="B17" s="5"/>
      <c r="C17" s="6"/>
      <c r="D17" s="5"/>
      <c r="E17" s="5"/>
      <c r="F17" s="5"/>
      <c r="G17" s="5"/>
      <c r="H17" s="5"/>
      <c r="I17" s="5"/>
      <c r="J17" s="5"/>
      <c r="K17" s="5"/>
      <c r="L17" s="5"/>
      <c r="M17" s="5"/>
    </row>
    <row r="18" spans="1:13" ht="13.7" customHeight="1">
      <c r="A18" s="4"/>
      <c r="B18" s="5"/>
      <c r="C18" s="6"/>
      <c r="D18" s="5"/>
      <c r="E18" s="5"/>
      <c r="F18" s="5"/>
      <c r="G18" s="5"/>
      <c r="H18" s="5"/>
      <c r="I18" s="5"/>
      <c r="J18" s="5"/>
      <c r="K18" s="5"/>
      <c r="L18" s="5"/>
      <c r="M18" s="5"/>
    </row>
    <row r="19" spans="1:13" ht="13.7" customHeight="1">
      <c r="A19" s="4"/>
      <c r="B19" s="5"/>
      <c r="C19" s="6"/>
      <c r="D19" s="5"/>
      <c r="E19" s="5"/>
      <c r="F19" s="5"/>
      <c r="G19" s="5"/>
      <c r="H19" s="5"/>
      <c r="I19" s="5"/>
      <c r="J19" s="5"/>
      <c r="K19" s="5"/>
      <c r="L19" s="5"/>
      <c r="M19" s="5"/>
    </row>
    <row r="20" spans="1:13" ht="13.7" customHeight="1">
      <c r="A20" s="4"/>
      <c r="B20" s="5"/>
      <c r="C20" s="6"/>
      <c r="D20" s="5"/>
      <c r="E20" s="5"/>
      <c r="F20" s="5"/>
      <c r="G20" s="5"/>
      <c r="H20" s="5"/>
      <c r="I20" s="5"/>
      <c r="J20" s="5"/>
      <c r="K20" s="5"/>
      <c r="L20" s="5"/>
      <c r="M20" s="5"/>
    </row>
    <row r="21" spans="1:13" ht="13.7" customHeight="1">
      <c r="A21" s="4"/>
      <c r="B21" s="5"/>
      <c r="C21" s="6"/>
      <c r="D21" s="5"/>
      <c r="E21" s="5"/>
      <c r="F21" s="5"/>
      <c r="G21" s="5"/>
      <c r="H21" s="5"/>
      <c r="I21" s="5"/>
      <c r="J21" s="5"/>
      <c r="K21" s="5"/>
      <c r="L21" s="5"/>
      <c r="M21" s="5"/>
    </row>
    <row r="22" spans="1:13" ht="13.7" customHeight="1">
      <c r="A22" s="4"/>
      <c r="B22" s="5"/>
      <c r="C22" s="6"/>
      <c r="D22" s="5"/>
      <c r="E22" s="5"/>
      <c r="F22" s="5"/>
      <c r="G22" s="5"/>
      <c r="H22" s="5"/>
      <c r="I22" s="5"/>
      <c r="J22" s="5"/>
      <c r="K22" s="5"/>
      <c r="L22" s="5"/>
      <c r="M22" s="5"/>
    </row>
    <row r="23" spans="1:13" ht="13.7" customHeight="1">
      <c r="A23" s="4"/>
      <c r="B23" s="5"/>
      <c r="C23" s="6"/>
      <c r="D23" s="5"/>
      <c r="E23" s="5"/>
      <c r="F23" s="5"/>
      <c r="G23" s="5"/>
      <c r="H23" s="5"/>
      <c r="I23" s="5"/>
      <c r="J23" s="5"/>
      <c r="K23" s="5"/>
      <c r="L23" s="5"/>
      <c r="M23" s="5"/>
    </row>
    <row r="24" spans="1:13" ht="13.7" customHeight="1">
      <c r="A24" s="4"/>
      <c r="B24" s="5"/>
      <c r="C24" s="6"/>
      <c r="D24" s="5"/>
      <c r="E24" s="5"/>
      <c r="F24" s="5"/>
      <c r="G24" s="5"/>
      <c r="H24" s="5"/>
      <c r="I24" s="5"/>
      <c r="J24" s="5"/>
      <c r="K24" s="5"/>
      <c r="L24" s="5"/>
      <c r="M24" s="5"/>
    </row>
    <row r="25" spans="1:13" ht="13.7" customHeight="1">
      <c r="A25" s="4"/>
      <c r="B25" s="5"/>
      <c r="C25" s="6"/>
      <c r="D25" s="5"/>
      <c r="E25" s="5"/>
      <c r="F25" s="5"/>
      <c r="G25" s="5"/>
      <c r="H25" s="5"/>
      <c r="I25" s="5"/>
      <c r="J25" s="5"/>
      <c r="K25" s="5"/>
      <c r="L25" s="5"/>
      <c r="M25" s="5"/>
    </row>
    <row r="26" spans="1:13" s="205" customFormat="1" ht="13.7" customHeight="1">
      <c r="A26" s="5"/>
      <c r="B26" s="5"/>
      <c r="C26" s="6"/>
      <c r="D26" s="5"/>
      <c r="E26" s="5"/>
      <c r="F26" s="5"/>
      <c r="G26" s="5"/>
      <c r="H26" s="5"/>
      <c r="I26" s="5"/>
      <c r="J26" s="5"/>
      <c r="K26" s="5"/>
      <c r="L26" s="5"/>
      <c r="M26" s="5"/>
    </row>
  </sheetData>
  <mergeCells count="6">
    <mergeCell ref="D2:I2"/>
    <mergeCell ref="B4:E4"/>
    <mergeCell ref="B6:I6"/>
    <mergeCell ref="F16:I16"/>
    <mergeCell ref="B16:E16"/>
    <mergeCell ref="F4:I4"/>
  </mergeCells>
  <hyperlinks>
    <hyperlink ref="D8" location="Ejercicios!B8" display="Ejercicio 3.1" xr:uid="{00000000-0004-0000-0100-000000000000}"/>
    <hyperlink ref="E8" location="Rta_3.1!A1" display="Respuesta 3.1" xr:uid="{00000000-0004-0000-0100-000001000000}"/>
    <hyperlink ref="D9" location="Ejercicios!B16" display="Ejercicio 3.2" xr:uid="{00000000-0004-0000-0100-000002000000}"/>
    <hyperlink ref="E9" location="Rta_3.2!A1" display="Respuesta 3.2" xr:uid="{00000000-0004-0000-0100-000003000000}"/>
    <hyperlink ref="D10" location="Ejercicios!B23" display="Ejercicio 3.3" xr:uid="{00000000-0004-0000-0100-000004000000}"/>
    <hyperlink ref="E10" location="Rta_3.3!A1" display="Respuesta 3.3" xr:uid="{00000000-0004-0000-0100-000005000000}"/>
    <hyperlink ref="E11" location="Rta_3.4!A1" display="Respuesta 3.4" xr:uid="{00000000-0004-0000-0100-000007000000}"/>
    <hyperlink ref="D11" location="Ejercicios!B42" display="Ejercicio 3.4" xr:uid="{00000000-0004-0000-0100-000006000000}"/>
  </hyperlinks>
  <pageMargins left="0.75" right="0.75" top="1" bottom="1" header="0.5" footer="0.5"/>
  <pageSetup scale="80" orientation="portrait"/>
  <headerFooter>
    <oddFooter>&amp;R&amp;"Arial,Regular"&amp;10&amp;K000000Índice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1"/>
  <sheetViews>
    <sheetView showGridLines="0" zoomScaleNormal="100" workbookViewId="0">
      <selection activeCell="P24" sqref="P24"/>
    </sheetView>
  </sheetViews>
  <sheetFormatPr baseColWidth="10" defaultColWidth="8.85546875" defaultRowHeight="15.75" customHeight="1"/>
  <cols>
    <col min="1" max="1" width="3.42578125" style="1" customWidth="1"/>
    <col min="2" max="2" width="6.5703125" style="1" customWidth="1"/>
    <col min="3" max="3" width="3.42578125" style="1" customWidth="1"/>
    <col min="4" max="4" width="14.140625" style="1" customWidth="1"/>
    <col min="5" max="5" width="11.42578125" style="1" customWidth="1"/>
    <col min="6" max="6" width="15.85546875" style="1" customWidth="1"/>
    <col min="7" max="7" width="22.42578125" style="1" customWidth="1"/>
    <col min="8" max="8" width="18.85546875" style="1" customWidth="1"/>
    <col min="9" max="9" width="13.5703125" style="1" customWidth="1"/>
    <col min="10" max="10" width="12.42578125" style="1" customWidth="1"/>
    <col min="11" max="11" width="14.7109375" style="1" customWidth="1"/>
    <col min="12" max="12" width="8.85546875" style="1" customWidth="1"/>
    <col min="13" max="13" width="11.42578125" style="1" customWidth="1"/>
    <col min="14" max="24" width="8.85546875" style="1" customWidth="1"/>
    <col min="25" max="25" width="8.85546875" style="205" customWidth="1"/>
    <col min="26" max="26" width="8.85546875" style="1" customWidth="1"/>
    <col min="27" max="16384" width="8.85546875" style="1"/>
  </cols>
  <sheetData>
    <row r="1" spans="1:25" ht="15.75" customHeight="1">
      <c r="A1" s="2"/>
      <c r="B1" s="29"/>
      <c r="C1" s="3"/>
      <c r="D1" s="3"/>
      <c r="E1" s="3"/>
      <c r="F1" s="3"/>
      <c r="G1" s="3"/>
      <c r="H1" s="3"/>
      <c r="I1" s="3"/>
      <c r="J1" s="3"/>
      <c r="K1" s="3"/>
      <c r="L1" s="3"/>
      <c r="M1" s="3"/>
      <c r="N1" s="3"/>
      <c r="O1" s="3"/>
      <c r="P1" s="3"/>
      <c r="Q1" s="3"/>
      <c r="R1" s="3"/>
      <c r="S1" s="3"/>
      <c r="T1" s="3"/>
      <c r="U1" s="3"/>
      <c r="V1" s="3"/>
      <c r="W1" s="3"/>
      <c r="X1" s="3"/>
      <c r="Y1" s="5"/>
    </row>
    <row r="2" spans="1:25" ht="15.75" customHeight="1">
      <c r="A2" s="4"/>
      <c r="B2" s="30"/>
      <c r="C2" s="5"/>
      <c r="D2" s="5"/>
      <c r="E2" s="5"/>
      <c r="F2" s="5"/>
      <c r="G2" s="206"/>
      <c r="H2" s="5"/>
      <c r="I2" s="5"/>
      <c r="J2" s="207" t="s">
        <v>1</v>
      </c>
      <c r="K2" s="31"/>
      <c r="L2" s="5"/>
      <c r="M2" s="5"/>
      <c r="N2" s="5"/>
      <c r="O2" s="5"/>
      <c r="P2" s="5"/>
      <c r="Q2" s="5"/>
      <c r="R2" s="5"/>
      <c r="S2" s="5"/>
      <c r="T2" s="5"/>
      <c r="U2" s="5"/>
      <c r="V2" s="5"/>
      <c r="W2" s="5"/>
      <c r="X2" s="5"/>
      <c r="Y2" s="5"/>
    </row>
    <row r="3" spans="1:25" ht="15.75" customHeight="1">
      <c r="A3" s="4"/>
      <c r="B3" s="30"/>
      <c r="C3" s="5"/>
      <c r="D3" s="5"/>
      <c r="E3" s="5"/>
      <c r="F3" s="5"/>
      <c r="G3" s="5"/>
      <c r="H3" s="5"/>
      <c r="I3" s="5"/>
      <c r="J3" s="5"/>
      <c r="K3" s="5"/>
      <c r="L3" s="5"/>
      <c r="M3" s="5"/>
      <c r="N3" s="5"/>
      <c r="O3" s="5"/>
      <c r="P3" s="5"/>
      <c r="Q3" s="5"/>
      <c r="R3" s="5"/>
      <c r="S3" s="5"/>
      <c r="T3" s="5"/>
      <c r="U3" s="5"/>
      <c r="V3" s="5"/>
      <c r="W3" s="5"/>
      <c r="X3" s="5"/>
      <c r="Y3" s="5"/>
    </row>
    <row r="4" spans="1:25" ht="15.75" customHeight="1">
      <c r="A4" s="4"/>
      <c r="B4" s="30"/>
      <c r="C4" s="31"/>
      <c r="D4" s="5"/>
      <c r="E4" s="5"/>
      <c r="F4" s="5"/>
      <c r="G4" s="5"/>
      <c r="I4" s="5"/>
      <c r="K4" s="5" t="s">
        <v>104</v>
      </c>
      <c r="L4" s="5"/>
      <c r="M4" s="5"/>
      <c r="N4" s="5"/>
      <c r="O4" s="5"/>
      <c r="P4" s="5"/>
      <c r="Q4" s="5"/>
      <c r="R4" s="5"/>
      <c r="S4" s="5"/>
      <c r="T4" s="5"/>
      <c r="U4" s="5"/>
      <c r="V4" s="5"/>
      <c r="W4" s="5"/>
      <c r="X4" s="5"/>
      <c r="Y4" s="5"/>
    </row>
    <row r="5" spans="1:25" ht="15.75" customHeight="1">
      <c r="A5" s="4"/>
      <c r="B5" s="30"/>
      <c r="C5" s="31"/>
      <c r="D5" s="5"/>
      <c r="E5" s="5"/>
      <c r="F5" s="5"/>
      <c r="G5" s="5"/>
      <c r="I5" s="5"/>
      <c r="K5" s="5"/>
      <c r="L5" s="5"/>
      <c r="M5" s="5"/>
      <c r="N5" s="5"/>
      <c r="O5" s="5"/>
      <c r="P5" s="5"/>
      <c r="Q5" s="5"/>
      <c r="R5" s="5"/>
      <c r="S5" s="5"/>
      <c r="T5" s="5"/>
      <c r="U5" s="5"/>
      <c r="V5" s="5"/>
      <c r="W5" s="5"/>
      <c r="X5" s="5"/>
      <c r="Y5" s="5"/>
    </row>
    <row r="6" spans="1:25" ht="18.75" customHeight="1">
      <c r="A6" s="4"/>
      <c r="B6" s="214" t="s">
        <v>9</v>
      </c>
      <c r="C6" s="214"/>
      <c r="D6" s="214"/>
      <c r="E6" s="214"/>
      <c r="F6" s="214"/>
      <c r="G6" s="214"/>
      <c r="H6" s="214"/>
      <c r="I6" s="214"/>
      <c r="J6" s="214"/>
      <c r="K6" s="214"/>
      <c r="L6" s="5"/>
      <c r="M6" s="5"/>
      <c r="N6" s="5"/>
      <c r="O6" s="5"/>
      <c r="P6" s="5"/>
      <c r="Q6" s="5"/>
      <c r="R6" s="5"/>
      <c r="S6" s="5"/>
      <c r="T6" s="5"/>
      <c r="U6" s="5"/>
      <c r="V6" s="5"/>
      <c r="W6" s="5"/>
      <c r="X6" s="5"/>
      <c r="Y6" s="5"/>
    </row>
    <row r="7" spans="1:25" ht="15.75" customHeight="1">
      <c r="A7" s="4"/>
      <c r="B7" s="32"/>
      <c r="C7" s="33"/>
      <c r="D7" s="5"/>
      <c r="E7" s="5"/>
      <c r="F7" s="5"/>
      <c r="G7" s="5"/>
      <c r="H7" s="5"/>
      <c r="I7" s="5"/>
      <c r="J7" s="34"/>
      <c r="K7" s="34"/>
      <c r="L7" s="5"/>
      <c r="M7" s="5"/>
      <c r="N7" s="5"/>
      <c r="O7" s="5"/>
      <c r="P7" s="5"/>
      <c r="Q7" s="5"/>
      <c r="R7" s="5"/>
      <c r="S7" s="5"/>
      <c r="T7" s="5"/>
      <c r="U7" s="5"/>
      <c r="V7" s="5"/>
      <c r="W7" s="5"/>
      <c r="X7" s="5"/>
      <c r="Y7" s="5"/>
    </row>
    <row r="8" spans="1:25" ht="14.25" customHeight="1">
      <c r="A8" s="4"/>
      <c r="B8" s="35">
        <v>3.1</v>
      </c>
      <c r="C8" s="36"/>
      <c r="D8" s="220" t="s">
        <v>10</v>
      </c>
      <c r="E8" s="221"/>
      <c r="F8" s="221"/>
      <c r="G8" s="221"/>
      <c r="H8" s="221"/>
      <c r="I8" s="221"/>
      <c r="J8" s="221"/>
      <c r="K8" s="221"/>
      <c r="L8" s="5"/>
      <c r="M8" s="5"/>
      <c r="N8" s="5"/>
      <c r="O8" s="5"/>
      <c r="P8" s="5"/>
      <c r="Q8" s="5"/>
      <c r="R8" s="5"/>
      <c r="S8" s="5"/>
      <c r="T8" s="5"/>
      <c r="U8" s="5"/>
      <c r="V8" s="5"/>
      <c r="W8" s="5"/>
      <c r="X8" s="5"/>
      <c r="Y8" s="5"/>
    </row>
    <row r="9" spans="1:25" ht="8.25" customHeight="1">
      <c r="A9" s="4"/>
      <c r="B9" s="35"/>
      <c r="C9" s="36"/>
      <c r="D9" s="221"/>
      <c r="E9" s="221"/>
      <c r="F9" s="221"/>
      <c r="G9" s="221"/>
      <c r="H9" s="221"/>
      <c r="I9" s="221"/>
      <c r="J9" s="221"/>
      <c r="K9" s="221"/>
      <c r="L9" s="5"/>
      <c r="M9" s="5"/>
      <c r="N9" s="5"/>
      <c r="O9" s="5"/>
      <c r="P9" s="5"/>
      <c r="Q9" s="5"/>
      <c r="R9" s="5"/>
      <c r="S9" s="5"/>
      <c r="T9" s="5"/>
      <c r="U9" s="5"/>
      <c r="V9" s="5"/>
      <c r="W9" s="5"/>
      <c r="X9" s="5"/>
      <c r="Y9" s="5"/>
    </row>
    <row r="10" spans="1:25" ht="8.1" customHeight="1">
      <c r="A10" s="4"/>
      <c r="B10" s="35"/>
      <c r="C10" s="36"/>
      <c r="D10" s="221"/>
      <c r="E10" s="221"/>
      <c r="F10" s="221"/>
      <c r="G10" s="221"/>
      <c r="H10" s="221"/>
      <c r="I10" s="221"/>
      <c r="J10" s="221"/>
      <c r="K10" s="221"/>
      <c r="L10" s="5"/>
      <c r="M10" s="5"/>
      <c r="N10" s="5"/>
      <c r="O10" s="5"/>
      <c r="P10" s="5"/>
      <c r="Q10" s="5"/>
      <c r="R10" s="5"/>
      <c r="S10" s="5"/>
      <c r="T10" s="5"/>
      <c r="U10" s="5"/>
      <c r="V10" s="5"/>
      <c r="W10" s="5"/>
      <c r="X10" s="5"/>
      <c r="Y10" s="5"/>
    </row>
    <row r="11" spans="1:25" ht="8.1" customHeight="1">
      <c r="A11" s="4"/>
      <c r="B11" s="35"/>
      <c r="C11" s="36"/>
      <c r="D11" s="221"/>
      <c r="E11" s="221"/>
      <c r="F11" s="221"/>
      <c r="G11" s="221"/>
      <c r="H11" s="221"/>
      <c r="I11" s="221"/>
      <c r="J11" s="221"/>
      <c r="K11" s="221"/>
      <c r="L11" s="5"/>
      <c r="M11" s="5"/>
      <c r="N11" s="5"/>
      <c r="O11" s="5"/>
      <c r="P11" s="5"/>
      <c r="Q11" s="5"/>
      <c r="R11" s="5"/>
      <c r="S11" s="5"/>
      <c r="T11" s="5"/>
      <c r="U11" s="5"/>
      <c r="V11" s="5"/>
      <c r="W11" s="5"/>
      <c r="X11" s="5"/>
      <c r="Y11" s="5"/>
    </row>
    <row r="12" spans="1:25" ht="15.75" hidden="1" customHeight="1">
      <c r="A12" s="4"/>
      <c r="B12" s="35"/>
      <c r="C12" s="36"/>
      <c r="D12" s="38"/>
      <c r="E12" s="38"/>
      <c r="F12" s="38"/>
      <c r="G12" s="38"/>
      <c r="H12" s="38"/>
      <c r="I12" s="38"/>
      <c r="J12" s="38"/>
      <c r="K12" s="38"/>
      <c r="L12" s="5"/>
      <c r="M12" s="5"/>
      <c r="N12" s="5"/>
      <c r="O12" s="5"/>
      <c r="P12" s="5"/>
      <c r="Q12" s="5"/>
      <c r="R12" s="5"/>
      <c r="S12" s="5"/>
      <c r="T12" s="5"/>
      <c r="U12" s="5"/>
      <c r="V12" s="5"/>
      <c r="W12" s="5"/>
      <c r="X12" s="5"/>
      <c r="Y12" s="5"/>
    </row>
    <row r="13" spans="1:25" ht="15.75" customHeight="1">
      <c r="A13" s="4"/>
      <c r="B13" s="35"/>
      <c r="C13" s="36"/>
      <c r="D13" s="38"/>
      <c r="E13" s="38"/>
      <c r="F13" s="38"/>
      <c r="G13" s="38"/>
      <c r="H13" s="38"/>
      <c r="I13" s="38"/>
      <c r="J13" s="38"/>
      <c r="K13" s="38"/>
      <c r="L13" s="5"/>
      <c r="M13" s="5"/>
      <c r="N13" s="5"/>
      <c r="O13" s="5"/>
      <c r="P13" s="5"/>
      <c r="Q13" s="5"/>
      <c r="R13" s="5"/>
      <c r="S13" s="5"/>
      <c r="T13" s="5"/>
      <c r="U13" s="5"/>
      <c r="V13" s="5"/>
      <c r="W13" s="5"/>
      <c r="X13" s="5"/>
      <c r="Y13" s="5"/>
    </row>
    <row r="14" spans="1:25" ht="12.95" customHeight="1">
      <c r="A14" s="4"/>
      <c r="B14" s="39"/>
      <c r="C14" s="40"/>
      <c r="D14" s="200" t="s">
        <v>98</v>
      </c>
      <c r="E14" s="41"/>
      <c r="F14" s="41"/>
      <c r="G14" s="41"/>
      <c r="H14" s="41"/>
      <c r="I14" s="41"/>
      <c r="J14" s="222" t="s">
        <v>99</v>
      </c>
      <c r="K14" s="223"/>
      <c r="L14" s="5"/>
      <c r="M14" s="5"/>
      <c r="N14" s="5"/>
      <c r="O14" s="5"/>
      <c r="P14" s="5"/>
      <c r="Q14" s="5"/>
      <c r="R14" s="5"/>
      <c r="S14" s="5"/>
      <c r="T14" s="5"/>
      <c r="U14" s="5"/>
      <c r="V14" s="5"/>
      <c r="W14" s="5"/>
      <c r="X14" s="5"/>
      <c r="Y14" s="5"/>
    </row>
    <row r="15" spans="1:25" ht="10.5" customHeight="1">
      <c r="A15" s="4"/>
      <c r="B15" s="35"/>
      <c r="C15" s="36"/>
      <c r="D15" s="18"/>
      <c r="E15" s="42"/>
      <c r="F15" s="42"/>
      <c r="G15" s="42"/>
      <c r="H15" s="42"/>
      <c r="I15" s="42"/>
      <c r="J15" s="43"/>
      <c r="K15" s="43"/>
      <c r="L15" s="5"/>
      <c r="M15" s="5"/>
      <c r="N15" s="5"/>
      <c r="O15" s="5"/>
      <c r="P15" s="5"/>
      <c r="Q15" s="5"/>
      <c r="R15" s="5"/>
      <c r="S15" s="5"/>
      <c r="T15" s="5"/>
      <c r="U15" s="5"/>
      <c r="V15" s="5"/>
      <c r="W15" s="5"/>
      <c r="X15" s="5"/>
      <c r="Y15" s="5"/>
    </row>
    <row r="16" spans="1:25" ht="12.75" customHeight="1">
      <c r="A16" s="4"/>
      <c r="B16" s="35">
        <f>B8+0.1</f>
        <v>3.2</v>
      </c>
      <c r="C16" s="36"/>
      <c r="D16" s="220" t="s">
        <v>86</v>
      </c>
      <c r="E16" s="221"/>
      <c r="F16" s="221"/>
      <c r="G16" s="221"/>
      <c r="H16" s="221"/>
      <c r="I16" s="221"/>
      <c r="J16" s="221"/>
      <c r="K16" s="221"/>
      <c r="L16" s="5"/>
      <c r="M16" s="5"/>
      <c r="N16" s="5"/>
      <c r="O16" s="5"/>
      <c r="P16" s="5"/>
      <c r="Q16" s="5"/>
      <c r="R16" s="5"/>
      <c r="S16" s="5"/>
      <c r="T16" s="5"/>
      <c r="U16" s="5"/>
      <c r="V16" s="5"/>
      <c r="W16" s="5"/>
      <c r="X16" s="5"/>
      <c r="Y16" s="5"/>
    </row>
    <row r="17" spans="1:25" ht="12.75" customHeight="1">
      <c r="A17" s="4"/>
      <c r="B17" s="35"/>
      <c r="C17" s="36"/>
      <c r="D17" s="221"/>
      <c r="E17" s="221"/>
      <c r="F17" s="221"/>
      <c r="G17" s="221"/>
      <c r="H17" s="221"/>
      <c r="I17" s="221"/>
      <c r="J17" s="221"/>
      <c r="K17" s="221"/>
      <c r="L17" s="5"/>
      <c r="M17" s="5"/>
      <c r="N17" s="5"/>
      <c r="O17" s="5"/>
      <c r="P17" s="5"/>
      <c r="Q17" s="5"/>
      <c r="R17" s="5"/>
      <c r="S17" s="5"/>
      <c r="T17" s="5"/>
      <c r="U17" s="5"/>
      <c r="V17" s="5"/>
      <c r="W17" s="5"/>
      <c r="X17" s="5"/>
      <c r="Y17" s="5"/>
    </row>
    <row r="18" spans="1:25" ht="12.75" customHeight="1">
      <c r="A18" s="4"/>
      <c r="B18" s="35"/>
      <c r="C18" s="36"/>
      <c r="D18" s="221"/>
      <c r="E18" s="221"/>
      <c r="F18" s="221"/>
      <c r="G18" s="221"/>
      <c r="H18" s="221"/>
      <c r="I18" s="221"/>
      <c r="J18" s="221"/>
      <c r="K18" s="221"/>
      <c r="L18" s="5"/>
      <c r="M18" s="5"/>
      <c r="N18" s="5"/>
      <c r="O18" s="5"/>
      <c r="P18" s="5"/>
      <c r="Q18" s="5"/>
      <c r="R18" s="5"/>
      <c r="S18" s="5"/>
      <c r="T18" s="5"/>
      <c r="U18" s="5"/>
      <c r="V18" s="5"/>
      <c r="W18" s="5"/>
      <c r="X18" s="5"/>
      <c r="Y18" s="5"/>
    </row>
    <row r="19" spans="1:25" ht="13.5" customHeight="1">
      <c r="A19" s="4"/>
      <c r="B19" s="35"/>
      <c r="C19" s="36"/>
      <c r="D19" s="221"/>
      <c r="E19" s="221"/>
      <c r="F19" s="221"/>
      <c r="G19" s="221"/>
      <c r="H19" s="221"/>
      <c r="I19" s="221"/>
      <c r="J19" s="221"/>
      <c r="K19" s="221"/>
      <c r="L19" s="5"/>
      <c r="M19" s="5"/>
      <c r="N19" s="5"/>
      <c r="O19" s="5"/>
      <c r="P19" s="5"/>
      <c r="Q19" s="5"/>
      <c r="R19" s="5"/>
      <c r="S19" s="5"/>
      <c r="T19" s="5"/>
      <c r="U19" s="5"/>
      <c r="V19" s="5"/>
      <c r="W19" s="5"/>
      <c r="X19" s="5"/>
      <c r="Y19" s="5"/>
    </row>
    <row r="20" spans="1:25" ht="13.5" customHeight="1">
      <c r="A20" s="4"/>
      <c r="B20" s="35"/>
      <c r="C20" s="36"/>
      <c r="D20" s="37"/>
      <c r="E20" s="37"/>
      <c r="F20" s="37"/>
      <c r="G20" s="37"/>
      <c r="H20" s="37"/>
      <c r="I20" s="37"/>
      <c r="J20" s="37"/>
      <c r="K20" s="37"/>
      <c r="L20" s="5"/>
      <c r="M20" s="5"/>
      <c r="N20" s="5"/>
      <c r="O20" s="5"/>
      <c r="P20" s="5"/>
      <c r="Q20" s="5"/>
      <c r="R20" s="5"/>
      <c r="S20" s="5"/>
      <c r="T20" s="5"/>
      <c r="U20" s="5"/>
      <c r="V20" s="5"/>
      <c r="W20" s="5"/>
      <c r="X20" s="5"/>
      <c r="Y20" s="5"/>
    </row>
    <row r="21" spans="1:25" ht="15.75" customHeight="1">
      <c r="A21" s="4"/>
      <c r="B21" s="39"/>
      <c r="C21" s="40"/>
      <c r="D21" s="201" t="s">
        <v>98</v>
      </c>
      <c r="E21" s="41"/>
      <c r="F21" s="41"/>
      <c r="G21" s="41"/>
      <c r="H21" s="41"/>
      <c r="I21" s="41"/>
      <c r="J21" s="222" t="s">
        <v>100</v>
      </c>
      <c r="K21" s="223"/>
      <c r="L21" s="5"/>
      <c r="M21" s="5"/>
      <c r="N21" s="5"/>
      <c r="O21" s="5"/>
      <c r="P21" s="5"/>
      <c r="Q21" s="5"/>
      <c r="R21" s="5"/>
      <c r="S21" s="5"/>
      <c r="T21" s="5"/>
      <c r="U21" s="5"/>
      <c r="V21" s="5"/>
      <c r="W21" s="5"/>
      <c r="X21" s="5"/>
      <c r="Y21" s="5"/>
    </row>
    <row r="22" spans="1:25" ht="15.75" customHeight="1">
      <c r="A22" s="4"/>
      <c r="B22" s="35"/>
      <c r="C22" s="36"/>
      <c r="D22" s="42"/>
      <c r="E22" s="42"/>
      <c r="F22" s="42"/>
      <c r="G22" s="42"/>
      <c r="H22" s="42"/>
      <c r="I22" s="42"/>
      <c r="J22" s="44"/>
      <c r="K22" s="44"/>
      <c r="L22" s="5"/>
      <c r="M22" s="5"/>
      <c r="N22" s="5"/>
      <c r="O22" s="5"/>
      <c r="P22" s="5"/>
      <c r="Q22" s="5"/>
      <c r="R22" s="5"/>
      <c r="S22" s="5"/>
      <c r="T22" s="5"/>
      <c r="U22" s="5"/>
      <c r="V22" s="5"/>
      <c r="W22" s="5"/>
      <c r="X22" s="5"/>
      <c r="Y22" s="5"/>
    </row>
    <row r="23" spans="1:25" ht="13.7" customHeight="1">
      <c r="A23" s="4"/>
      <c r="B23" s="35">
        <f>B16+0.1</f>
        <v>3.3000000000000003</v>
      </c>
      <c r="C23" s="45"/>
      <c r="D23" s="224" t="s">
        <v>11</v>
      </c>
      <c r="E23" s="225"/>
      <c r="F23" s="225"/>
      <c r="G23" s="225"/>
      <c r="H23" s="225"/>
      <c r="I23" s="225"/>
      <c r="J23" s="225"/>
      <c r="K23" s="225"/>
      <c r="L23" s="5"/>
      <c r="M23" s="5"/>
      <c r="N23" s="5"/>
      <c r="O23" s="5"/>
      <c r="P23" s="5"/>
      <c r="Q23" s="5"/>
      <c r="R23" s="5"/>
      <c r="S23" s="5"/>
      <c r="T23" s="5"/>
      <c r="U23" s="5"/>
      <c r="V23" s="5"/>
      <c r="W23" s="5"/>
      <c r="X23" s="5"/>
      <c r="Y23" s="5"/>
    </row>
    <row r="24" spans="1:25" ht="15.75" customHeight="1">
      <c r="A24" s="4"/>
      <c r="B24" s="46"/>
      <c r="C24" s="47"/>
      <c r="D24" s="225"/>
      <c r="E24" s="225"/>
      <c r="F24" s="225"/>
      <c r="G24" s="225"/>
      <c r="H24" s="225"/>
      <c r="I24" s="225"/>
      <c r="J24" s="225"/>
      <c r="K24" s="225"/>
      <c r="L24" s="5"/>
      <c r="M24" s="5"/>
      <c r="N24" s="5"/>
      <c r="O24" s="5"/>
      <c r="P24" s="5"/>
      <c r="Q24" s="5"/>
      <c r="R24" s="5"/>
      <c r="S24" s="5"/>
      <c r="T24" s="5"/>
      <c r="U24" s="5"/>
      <c r="V24" s="5"/>
      <c r="W24" s="5"/>
      <c r="X24" s="5"/>
      <c r="Y24" s="5"/>
    </row>
    <row r="25" spans="1:25" ht="16.5" customHeight="1">
      <c r="A25" s="4"/>
      <c r="B25" s="46"/>
      <c r="C25" s="47"/>
      <c r="D25" s="48"/>
      <c r="E25" s="48"/>
      <c r="F25" s="49"/>
      <c r="G25" s="49"/>
      <c r="H25" s="49"/>
      <c r="I25" s="49"/>
      <c r="J25" s="50"/>
      <c r="K25" s="50"/>
      <c r="L25" s="5"/>
      <c r="M25" s="5"/>
      <c r="N25" s="5"/>
      <c r="O25" s="5"/>
      <c r="P25" s="5"/>
      <c r="Q25" s="5"/>
      <c r="R25" s="5"/>
      <c r="S25" s="5"/>
      <c r="T25" s="5"/>
      <c r="U25" s="5"/>
      <c r="V25" s="5"/>
      <c r="W25" s="5"/>
      <c r="X25" s="5"/>
      <c r="Y25" s="5"/>
    </row>
    <row r="26" spans="1:25" ht="54" customHeight="1">
      <c r="A26" s="4"/>
      <c r="B26" s="46"/>
      <c r="C26" s="47"/>
      <c r="D26" s="47"/>
      <c r="E26" s="18"/>
      <c r="F26" s="51" t="s">
        <v>12</v>
      </c>
      <c r="G26" s="52" t="s">
        <v>13</v>
      </c>
      <c r="H26" s="52" t="s">
        <v>14</v>
      </c>
      <c r="I26" s="52" t="s">
        <v>15</v>
      </c>
      <c r="J26" s="53"/>
      <c r="K26" s="50"/>
      <c r="L26" s="5"/>
      <c r="M26" s="5"/>
      <c r="N26" s="5"/>
      <c r="O26" s="54"/>
      <c r="P26" s="5"/>
      <c r="Q26" s="5"/>
      <c r="R26" s="5"/>
      <c r="S26" s="5"/>
      <c r="T26" s="5"/>
      <c r="U26" s="5"/>
      <c r="V26" s="5"/>
      <c r="W26" s="5"/>
      <c r="X26" s="5"/>
      <c r="Y26" s="5"/>
    </row>
    <row r="27" spans="1:25" ht="14.25" customHeight="1">
      <c r="A27" s="4"/>
      <c r="B27" s="46"/>
      <c r="C27" s="47"/>
      <c r="D27" s="47"/>
      <c r="E27" s="18"/>
      <c r="F27" s="55" t="s">
        <v>16</v>
      </c>
      <c r="G27" s="56">
        <v>50000</v>
      </c>
      <c r="H27" s="56">
        <v>25</v>
      </c>
      <c r="I27" s="56">
        <v>90</v>
      </c>
      <c r="J27" s="57"/>
      <c r="K27" s="58"/>
      <c r="L27" s="5"/>
      <c r="M27" s="5"/>
      <c r="N27" s="5"/>
      <c r="O27" s="5"/>
      <c r="P27" s="5"/>
      <c r="Q27" s="5"/>
      <c r="R27" s="5"/>
      <c r="S27" s="5"/>
      <c r="T27" s="5"/>
      <c r="U27" s="5"/>
      <c r="V27" s="5"/>
      <c r="W27" s="5"/>
      <c r="X27" s="5"/>
      <c r="Y27" s="5"/>
    </row>
    <row r="28" spans="1:25" ht="15.75" customHeight="1">
      <c r="A28" s="4"/>
      <c r="B28" s="46"/>
      <c r="C28" s="47"/>
      <c r="D28" s="47"/>
      <c r="E28" s="18"/>
      <c r="F28" s="59" t="s">
        <v>17</v>
      </c>
      <c r="G28" s="60">
        <v>48000</v>
      </c>
      <c r="H28" s="60">
        <v>26</v>
      </c>
      <c r="I28" s="60">
        <v>100</v>
      </c>
      <c r="J28" s="57"/>
      <c r="K28" s="58"/>
      <c r="L28" s="5"/>
      <c r="M28" s="5"/>
      <c r="N28" s="5"/>
      <c r="O28" s="5"/>
      <c r="P28" s="5"/>
      <c r="Q28" s="5"/>
      <c r="R28" s="5"/>
      <c r="S28" s="5"/>
      <c r="T28" s="5"/>
      <c r="U28" s="5"/>
      <c r="V28" s="5"/>
      <c r="W28" s="5"/>
      <c r="X28" s="5"/>
      <c r="Y28" s="5"/>
    </row>
    <row r="29" spans="1:25" ht="15.75" customHeight="1">
      <c r="A29" s="4"/>
      <c r="B29" s="46"/>
      <c r="C29" s="47"/>
      <c r="D29" s="47"/>
      <c r="E29" s="18"/>
      <c r="F29" s="61" t="s">
        <v>18</v>
      </c>
      <c r="G29" s="62">
        <v>51000</v>
      </c>
      <c r="H29" s="62">
        <v>27</v>
      </c>
      <c r="I29" s="62">
        <v>80</v>
      </c>
      <c r="J29" s="57"/>
      <c r="K29" s="58"/>
      <c r="L29" s="5"/>
      <c r="M29" s="5"/>
      <c r="N29" s="5"/>
      <c r="O29" s="5"/>
      <c r="P29" s="5"/>
      <c r="Q29" s="5"/>
      <c r="R29" s="5"/>
      <c r="S29" s="5"/>
      <c r="T29" s="5"/>
      <c r="U29" s="5"/>
      <c r="V29" s="5"/>
      <c r="W29" s="5"/>
      <c r="X29" s="5"/>
      <c r="Y29" s="5"/>
    </row>
    <row r="30" spans="1:25" ht="15.75" customHeight="1">
      <c r="A30" s="4"/>
      <c r="B30" s="46"/>
      <c r="C30" s="47"/>
      <c r="D30" s="47"/>
      <c r="E30" s="18"/>
      <c r="F30" s="59" t="s">
        <v>19</v>
      </c>
      <c r="G30" s="60">
        <v>48500</v>
      </c>
      <c r="H30" s="60">
        <v>30</v>
      </c>
      <c r="I30" s="60">
        <v>97</v>
      </c>
      <c r="J30" s="57"/>
      <c r="K30" s="58"/>
      <c r="L30" s="5"/>
      <c r="M30" s="5"/>
      <c r="N30" s="5"/>
      <c r="O30" s="5"/>
      <c r="P30" s="5"/>
      <c r="Q30" s="5"/>
      <c r="R30" s="5"/>
      <c r="S30" s="5"/>
      <c r="T30" s="5"/>
      <c r="U30" s="5"/>
      <c r="V30" s="5"/>
      <c r="W30" s="5"/>
      <c r="X30" s="5"/>
      <c r="Y30" s="5"/>
    </row>
    <row r="31" spans="1:25" ht="13.7" customHeight="1">
      <c r="A31" s="4"/>
      <c r="B31" s="46"/>
      <c r="C31" s="47"/>
      <c r="D31" s="47"/>
      <c r="E31" s="18"/>
      <c r="F31" s="61" t="s">
        <v>20</v>
      </c>
      <c r="G31" s="62">
        <v>49000</v>
      </c>
      <c r="H31" s="62">
        <v>35</v>
      </c>
      <c r="I31" s="62">
        <v>100</v>
      </c>
      <c r="J31" s="57"/>
      <c r="K31" s="58"/>
      <c r="L31" s="5"/>
      <c r="M31" s="5"/>
      <c r="N31" s="5"/>
      <c r="O31" s="5"/>
      <c r="P31" s="5"/>
      <c r="Q31" s="5"/>
      <c r="R31" s="5"/>
      <c r="S31" s="5"/>
      <c r="T31" s="5"/>
      <c r="U31" s="5"/>
      <c r="V31" s="5"/>
      <c r="W31" s="5"/>
      <c r="X31" s="5"/>
      <c r="Y31" s="5"/>
    </row>
    <row r="32" spans="1:25" ht="13.7" customHeight="1">
      <c r="A32" s="4"/>
      <c r="B32" s="46"/>
      <c r="C32" s="47"/>
      <c r="D32" s="47"/>
      <c r="E32" s="18"/>
      <c r="F32" s="59" t="s">
        <v>21</v>
      </c>
      <c r="G32" s="60">
        <v>50000</v>
      </c>
      <c r="H32" s="60">
        <v>40</v>
      </c>
      <c r="I32" s="60">
        <v>119</v>
      </c>
      <c r="J32" s="57"/>
      <c r="K32" s="58"/>
      <c r="L32" s="5"/>
      <c r="M32" s="5"/>
      <c r="N32" s="5"/>
      <c r="O32" s="5"/>
      <c r="P32" s="5"/>
      <c r="Q32" s="5"/>
      <c r="R32" s="5"/>
      <c r="S32" s="5"/>
      <c r="T32" s="5"/>
      <c r="U32" s="5"/>
      <c r="V32" s="5"/>
      <c r="W32" s="5"/>
      <c r="X32" s="5"/>
      <c r="Y32" s="5"/>
    </row>
    <row r="33" spans="1:25" ht="13.7" customHeight="1">
      <c r="A33" s="4"/>
      <c r="B33" s="46"/>
      <c r="C33" s="47"/>
      <c r="D33" s="47"/>
      <c r="E33" s="18"/>
      <c r="F33" s="61" t="s">
        <v>22</v>
      </c>
      <c r="G33" s="62">
        <v>47800</v>
      </c>
      <c r="H33" s="62">
        <v>87</v>
      </c>
      <c r="I33" s="62">
        <v>200</v>
      </c>
      <c r="J33" s="53"/>
      <c r="K33" s="58"/>
      <c r="L33" s="5"/>
      <c r="M33" s="5"/>
      <c r="N33" s="5"/>
      <c r="O33" s="5"/>
      <c r="P33" s="5"/>
      <c r="Q33" s="5"/>
      <c r="R33" s="5"/>
      <c r="S33" s="5"/>
      <c r="T33" s="5"/>
      <c r="U33" s="5"/>
      <c r="V33" s="5"/>
      <c r="W33" s="5"/>
      <c r="X33" s="5"/>
      <c r="Y33" s="5"/>
    </row>
    <row r="34" spans="1:25" ht="13.7" customHeight="1">
      <c r="A34" s="4"/>
      <c r="B34" s="46"/>
      <c r="C34" s="47"/>
      <c r="D34" s="47"/>
      <c r="E34" s="18"/>
      <c r="F34" s="59" t="s">
        <v>23</v>
      </c>
      <c r="G34" s="60">
        <v>46900</v>
      </c>
      <c r="H34" s="60">
        <v>88</v>
      </c>
      <c r="I34" s="60">
        <v>150</v>
      </c>
      <c r="J34" s="53"/>
      <c r="K34" s="58"/>
      <c r="L34" s="5"/>
      <c r="M34" s="5"/>
      <c r="N34" s="5"/>
      <c r="O34" s="5"/>
      <c r="P34" s="5"/>
      <c r="Q34" s="5"/>
      <c r="R34" s="5"/>
      <c r="S34" s="5"/>
      <c r="T34" s="5"/>
      <c r="U34" s="5"/>
      <c r="V34" s="5"/>
      <c r="W34" s="5"/>
      <c r="X34" s="5"/>
      <c r="Y34" s="5"/>
    </row>
    <row r="35" spans="1:25" ht="17.45" customHeight="1">
      <c r="A35" s="4"/>
      <c r="B35" s="46"/>
      <c r="C35" s="47"/>
      <c r="D35" s="47"/>
      <c r="E35" s="18"/>
      <c r="F35" s="61" t="s">
        <v>24</v>
      </c>
      <c r="G35" s="62">
        <v>48900</v>
      </c>
      <c r="H35" s="62">
        <v>85</v>
      </c>
      <c r="I35" s="62">
        <v>160</v>
      </c>
      <c r="J35" s="53"/>
      <c r="K35" s="58"/>
      <c r="L35" s="5"/>
      <c r="M35" s="63"/>
      <c r="N35" s="63"/>
      <c r="O35" s="63"/>
      <c r="P35" s="63"/>
      <c r="Q35" s="63"/>
      <c r="R35" s="63"/>
      <c r="S35" s="63"/>
      <c r="T35" s="63"/>
      <c r="U35" s="63"/>
      <c r="V35" s="63"/>
      <c r="W35" s="63"/>
      <c r="X35" s="63"/>
      <c r="Y35" s="63"/>
    </row>
    <row r="36" spans="1:25" ht="13.7" customHeight="1">
      <c r="A36" s="4"/>
      <c r="B36" s="46"/>
      <c r="C36" s="47"/>
      <c r="D36" s="47"/>
      <c r="E36" s="18"/>
      <c r="F36" s="59" t="s">
        <v>25</v>
      </c>
      <c r="G36" s="60">
        <v>49000</v>
      </c>
      <c r="H36" s="60">
        <v>87</v>
      </c>
      <c r="I36" s="60">
        <v>170</v>
      </c>
      <c r="J36" s="64"/>
      <c r="K36" s="58"/>
      <c r="L36" s="5"/>
      <c r="M36" s="5"/>
      <c r="N36" s="5"/>
      <c r="O36" s="5"/>
      <c r="P36" s="5"/>
      <c r="Q36" s="5"/>
      <c r="R36" s="5"/>
      <c r="S36" s="5"/>
      <c r="T36" s="5"/>
      <c r="U36" s="5"/>
      <c r="V36" s="5"/>
      <c r="W36" s="5"/>
      <c r="X36" s="5"/>
      <c r="Y36" s="5"/>
    </row>
    <row r="37" spans="1:25" ht="13.7" customHeight="1">
      <c r="A37" s="4"/>
      <c r="B37" s="46"/>
      <c r="C37" s="47"/>
      <c r="D37" s="47"/>
      <c r="E37" s="18"/>
      <c r="F37" s="61" t="s">
        <v>26</v>
      </c>
      <c r="G37" s="62">
        <v>50100</v>
      </c>
      <c r="H37" s="62">
        <v>90</v>
      </c>
      <c r="I37" s="62">
        <v>180</v>
      </c>
      <c r="J37" s="64"/>
      <c r="K37" s="58"/>
      <c r="L37" s="5"/>
      <c r="M37" s="5"/>
      <c r="N37" s="5"/>
      <c r="O37" s="5"/>
      <c r="P37" s="5"/>
      <c r="Q37" s="5"/>
      <c r="R37" s="5"/>
      <c r="S37" s="5"/>
      <c r="T37" s="5"/>
      <c r="U37" s="5"/>
      <c r="V37" s="5"/>
      <c r="W37" s="5"/>
      <c r="X37" s="5"/>
      <c r="Y37" s="5"/>
    </row>
    <row r="38" spans="1:25" ht="14.25" customHeight="1">
      <c r="A38" s="4"/>
      <c r="B38" s="46"/>
      <c r="C38" s="47"/>
      <c r="D38" s="47"/>
      <c r="E38" s="18"/>
      <c r="F38" s="65" t="s">
        <v>27</v>
      </c>
      <c r="G38" s="66">
        <v>53000</v>
      </c>
      <c r="H38" s="66">
        <v>92</v>
      </c>
      <c r="I38" s="66">
        <v>200</v>
      </c>
      <c r="J38" s="64"/>
      <c r="K38" s="58"/>
      <c r="L38" s="5"/>
      <c r="M38" s="5"/>
      <c r="N38" s="5"/>
      <c r="O38" s="5"/>
      <c r="P38" s="5"/>
      <c r="Q38" s="5"/>
      <c r="R38" s="5"/>
      <c r="S38" s="5"/>
      <c r="T38" s="5"/>
      <c r="U38" s="5"/>
      <c r="V38" s="5"/>
      <c r="W38" s="5"/>
      <c r="X38" s="5"/>
      <c r="Y38" s="5"/>
    </row>
    <row r="39" spans="1:25" ht="15.75" customHeight="1">
      <c r="A39" s="4"/>
      <c r="B39" s="46"/>
      <c r="C39" s="47"/>
      <c r="D39" s="18"/>
      <c r="E39" s="64"/>
      <c r="F39" s="67"/>
      <c r="G39" s="67"/>
      <c r="H39" s="67"/>
      <c r="I39" s="67"/>
      <c r="J39" s="58"/>
      <c r="K39" s="58"/>
      <c r="L39" s="5"/>
      <c r="M39" s="5"/>
      <c r="N39" s="5"/>
      <c r="O39" s="5"/>
      <c r="P39" s="5"/>
      <c r="Q39" s="5"/>
      <c r="R39" s="5"/>
      <c r="S39" s="5"/>
      <c r="T39" s="5"/>
      <c r="U39" s="5"/>
      <c r="V39" s="5"/>
      <c r="W39" s="5"/>
      <c r="X39" s="5"/>
      <c r="Y39" s="5"/>
    </row>
    <row r="40" spans="1:25" ht="17.45" customHeight="1">
      <c r="A40" s="4"/>
      <c r="B40" s="68"/>
      <c r="C40" s="69"/>
      <c r="D40" s="200" t="s">
        <v>98</v>
      </c>
      <c r="E40" s="70"/>
      <c r="F40" s="70"/>
      <c r="G40" s="70"/>
      <c r="H40" s="70"/>
      <c r="I40" s="70"/>
      <c r="J40" s="222" t="s">
        <v>101</v>
      </c>
      <c r="K40" s="223"/>
      <c r="L40" s="5"/>
      <c r="M40" s="71"/>
      <c r="N40" s="71"/>
      <c r="O40" s="71"/>
      <c r="P40" s="71"/>
      <c r="Q40" s="71"/>
      <c r="R40" s="71"/>
      <c r="S40" s="71"/>
      <c r="T40" s="71"/>
      <c r="U40" s="71"/>
      <c r="V40" s="71"/>
      <c r="W40" s="71"/>
      <c r="X40" s="71"/>
      <c r="Y40" s="71"/>
    </row>
    <row r="41" spans="1:25" ht="15.75" customHeight="1">
      <c r="A41" s="4"/>
      <c r="B41" s="46"/>
      <c r="C41" s="47"/>
      <c r="D41" s="18"/>
      <c r="E41" s="64"/>
      <c r="F41" s="64"/>
      <c r="G41" s="64"/>
      <c r="H41" s="64"/>
      <c r="I41" s="64"/>
      <c r="J41" s="58"/>
      <c r="K41" s="58"/>
      <c r="L41" s="5"/>
      <c r="M41" s="5"/>
      <c r="N41" s="5"/>
      <c r="O41" s="5"/>
      <c r="P41" s="5"/>
      <c r="Q41" s="5"/>
      <c r="R41" s="5"/>
      <c r="S41" s="5"/>
      <c r="T41" s="5"/>
      <c r="U41" s="5"/>
      <c r="V41" s="5"/>
      <c r="W41" s="5"/>
      <c r="X41" s="5"/>
      <c r="Y41" s="5"/>
    </row>
    <row r="42" spans="1:25" ht="12.75" customHeight="1">
      <c r="A42" s="4"/>
      <c r="B42" s="35">
        <f>B23+0.1</f>
        <v>3.4000000000000004</v>
      </c>
      <c r="C42" s="36"/>
      <c r="D42" s="72" t="s">
        <v>28</v>
      </c>
      <c r="E42" s="73"/>
      <c r="F42" s="73"/>
      <c r="G42" s="5"/>
      <c r="H42" s="5"/>
      <c r="I42" s="5"/>
      <c r="J42" s="5"/>
      <c r="K42" s="38"/>
      <c r="L42" s="5"/>
      <c r="M42" s="5"/>
      <c r="N42" s="5"/>
      <c r="O42" s="5"/>
      <c r="P42" s="5"/>
      <c r="Q42" s="5"/>
      <c r="R42" s="5"/>
      <c r="S42" s="5"/>
      <c r="T42" s="5"/>
      <c r="U42" s="5"/>
      <c r="V42" s="5"/>
      <c r="W42" s="5"/>
      <c r="X42" s="5"/>
      <c r="Y42" s="5"/>
    </row>
    <row r="43" spans="1:25" ht="12.75" customHeight="1">
      <c r="A43" s="4"/>
      <c r="B43" s="35"/>
      <c r="C43" s="36"/>
      <c r="D43" s="74"/>
      <c r="E43" s="75"/>
      <c r="F43" s="75"/>
      <c r="G43" s="76"/>
      <c r="H43" s="76"/>
      <c r="I43" s="76"/>
      <c r="J43" s="76"/>
      <c r="K43" s="38"/>
      <c r="L43" s="5"/>
      <c r="M43" s="5"/>
      <c r="N43" s="5"/>
      <c r="O43" s="5"/>
      <c r="P43" s="5"/>
      <c r="Q43" s="5"/>
      <c r="R43" s="5"/>
      <c r="S43" s="5"/>
      <c r="T43" s="5"/>
      <c r="U43" s="5"/>
      <c r="V43" s="5"/>
      <c r="W43" s="5"/>
      <c r="X43" s="5"/>
      <c r="Y43" s="5"/>
    </row>
    <row r="44" spans="1:25" ht="59.25" customHeight="1">
      <c r="A44" s="4"/>
      <c r="B44" s="77"/>
      <c r="C44" s="78"/>
      <c r="D44" s="36"/>
      <c r="E44" s="51" t="s">
        <v>29</v>
      </c>
      <c r="F44" s="52" t="s">
        <v>30</v>
      </c>
      <c r="G44" s="52" t="s">
        <v>31</v>
      </c>
      <c r="H44" s="52" t="s">
        <v>32</v>
      </c>
      <c r="I44" s="51" t="s">
        <v>33</v>
      </c>
      <c r="J44" s="52" t="s">
        <v>34</v>
      </c>
      <c r="K44" s="79"/>
      <c r="L44" s="5"/>
      <c r="M44" s="5"/>
      <c r="N44" s="5"/>
      <c r="O44" s="5"/>
      <c r="P44" s="5"/>
      <c r="Q44" s="5"/>
      <c r="R44" s="5"/>
      <c r="S44" s="5"/>
      <c r="T44" s="5"/>
      <c r="U44" s="5"/>
      <c r="V44" s="5"/>
      <c r="W44" s="5"/>
      <c r="X44" s="5"/>
      <c r="Y44" s="5"/>
    </row>
    <row r="45" spans="1:25" ht="15.6" customHeight="1">
      <c r="A45" s="4"/>
      <c r="B45" s="77"/>
      <c r="C45" s="78"/>
      <c r="D45" s="36"/>
      <c r="E45" s="55" t="s">
        <v>35</v>
      </c>
      <c r="F45" s="56">
        <v>0.20300000000000001</v>
      </c>
      <c r="G45" s="56">
        <v>2200</v>
      </c>
      <c r="H45" s="56">
        <v>12</v>
      </c>
      <c r="I45" s="56">
        <v>2500</v>
      </c>
      <c r="J45" s="56">
        <v>5</v>
      </c>
      <c r="K45" s="79"/>
      <c r="L45" s="5"/>
      <c r="M45" s="5"/>
      <c r="N45" s="5"/>
      <c r="O45" s="5"/>
      <c r="P45" s="5"/>
      <c r="Q45" s="5"/>
      <c r="R45" s="5"/>
      <c r="S45" s="5"/>
      <c r="T45" s="5"/>
      <c r="U45" s="5"/>
      <c r="V45" s="5"/>
      <c r="W45" s="5"/>
      <c r="X45" s="5"/>
      <c r="Y45" s="5"/>
    </row>
    <row r="46" spans="1:25" ht="15" customHeight="1">
      <c r="A46" s="4"/>
      <c r="B46" s="77"/>
      <c r="C46" s="78"/>
      <c r="D46" s="36"/>
      <c r="E46" s="59" t="s">
        <v>36</v>
      </c>
      <c r="F46" s="60">
        <v>0.27100000000000002</v>
      </c>
      <c r="G46" s="60">
        <v>3000</v>
      </c>
      <c r="H46" s="60">
        <v>20</v>
      </c>
      <c r="I46" s="60">
        <v>3100</v>
      </c>
      <c r="J46" s="60">
        <v>21</v>
      </c>
      <c r="K46" s="79"/>
      <c r="L46" s="5"/>
      <c r="M46" s="5"/>
      <c r="N46" s="5"/>
      <c r="O46" s="5"/>
      <c r="P46" s="5"/>
      <c r="Q46" s="5"/>
      <c r="R46" s="5"/>
      <c r="S46" s="5"/>
      <c r="T46" s="5"/>
      <c r="U46" s="5"/>
      <c r="V46" s="5"/>
      <c r="W46" s="5"/>
      <c r="X46" s="5"/>
      <c r="Y46" s="5"/>
    </row>
    <row r="47" spans="1:25" ht="15" customHeight="1">
      <c r="A47" s="4"/>
      <c r="B47" s="77"/>
      <c r="C47" s="78"/>
      <c r="D47" s="36"/>
      <c r="E47" s="61" t="s">
        <v>37</v>
      </c>
      <c r="F47" s="62">
        <v>0.186</v>
      </c>
      <c r="G47" s="62">
        <v>2400</v>
      </c>
      <c r="H47" s="62">
        <v>22</v>
      </c>
      <c r="I47" s="62">
        <v>2000</v>
      </c>
      <c r="J47" s="62">
        <v>15</v>
      </c>
      <c r="K47" s="79"/>
      <c r="L47" s="5"/>
      <c r="M47" s="5"/>
      <c r="N47" s="5"/>
      <c r="O47" s="5"/>
      <c r="P47" s="5"/>
      <c r="Q47" s="5"/>
      <c r="R47" s="5"/>
      <c r="S47" s="5"/>
      <c r="T47" s="5"/>
      <c r="U47" s="5"/>
      <c r="V47" s="5"/>
      <c r="W47" s="5"/>
      <c r="X47" s="5"/>
      <c r="Y47" s="5"/>
    </row>
    <row r="48" spans="1:25" ht="15" customHeight="1">
      <c r="A48" s="4"/>
      <c r="B48" s="77"/>
      <c r="C48" s="78"/>
      <c r="D48" s="36"/>
      <c r="E48" s="59" t="s">
        <v>38</v>
      </c>
      <c r="F48" s="60">
        <v>0.17799999999999999</v>
      </c>
      <c r="G48" s="60">
        <v>2000</v>
      </c>
      <c r="H48" s="60">
        <v>30</v>
      </c>
      <c r="I48" s="60">
        <v>1890</v>
      </c>
      <c r="J48" s="60">
        <v>36</v>
      </c>
      <c r="K48" s="79"/>
      <c r="L48" s="5"/>
      <c r="M48" s="5"/>
      <c r="N48" s="5"/>
      <c r="O48" s="5"/>
      <c r="P48" s="5"/>
      <c r="Q48" s="5"/>
      <c r="R48" s="5"/>
      <c r="S48" s="5"/>
      <c r="T48" s="5"/>
      <c r="U48" s="5"/>
      <c r="V48" s="5"/>
      <c r="W48" s="5"/>
      <c r="X48" s="5"/>
      <c r="Y48" s="5"/>
    </row>
    <row r="49" spans="1:25" ht="15" customHeight="1">
      <c r="A49" s="4"/>
      <c r="B49" s="77"/>
      <c r="C49" s="78"/>
      <c r="D49" s="36"/>
      <c r="E49" s="80" t="s">
        <v>39</v>
      </c>
      <c r="F49" s="81">
        <v>0.161</v>
      </c>
      <c r="G49" s="81">
        <v>1700</v>
      </c>
      <c r="H49" s="81">
        <v>14</v>
      </c>
      <c r="I49" s="81">
        <v>2000</v>
      </c>
      <c r="J49" s="81">
        <v>20</v>
      </c>
      <c r="K49" s="79"/>
      <c r="L49" s="5"/>
      <c r="M49" s="5"/>
      <c r="N49" s="5"/>
      <c r="O49" s="5"/>
      <c r="P49" s="5"/>
      <c r="Q49" s="5"/>
      <c r="R49" s="5"/>
      <c r="S49" s="5"/>
      <c r="T49" s="5"/>
      <c r="U49" s="5"/>
      <c r="V49" s="5"/>
      <c r="W49" s="5"/>
      <c r="X49" s="5"/>
      <c r="Y49" s="5"/>
    </row>
    <row r="50" spans="1:25" ht="15.6" customHeight="1">
      <c r="A50" s="4"/>
      <c r="B50" s="77"/>
      <c r="C50" s="78"/>
      <c r="D50" s="36"/>
      <c r="E50" s="82" t="s">
        <v>40</v>
      </c>
      <c r="F50" s="83">
        <v>1</v>
      </c>
      <c r="G50" s="84">
        <v>11300</v>
      </c>
      <c r="H50" s="83">
        <v>98</v>
      </c>
      <c r="I50" s="85">
        <v>11490</v>
      </c>
      <c r="J50" s="83">
        <v>97</v>
      </c>
      <c r="K50" s="79"/>
      <c r="L50" s="5"/>
      <c r="M50" s="5"/>
      <c r="N50" s="5"/>
      <c r="O50" s="5"/>
      <c r="P50" s="5"/>
      <c r="Q50" s="5"/>
      <c r="R50" s="5"/>
      <c r="S50" s="5"/>
      <c r="T50" s="5"/>
      <c r="U50" s="5"/>
      <c r="V50" s="5"/>
      <c r="W50" s="5"/>
      <c r="X50" s="5"/>
      <c r="Y50" s="5"/>
    </row>
    <row r="51" spans="1:25" ht="15.75" customHeight="1">
      <c r="A51" s="4"/>
      <c r="B51" s="35"/>
      <c r="C51" s="36"/>
      <c r="D51" s="86"/>
      <c r="E51" s="87"/>
      <c r="F51" s="87"/>
      <c r="G51" s="87"/>
      <c r="H51" s="87"/>
      <c r="I51" s="87"/>
      <c r="J51" s="87"/>
      <c r="K51" s="42"/>
      <c r="L51" s="5"/>
      <c r="M51" s="5"/>
      <c r="N51" s="5"/>
      <c r="O51" s="5"/>
      <c r="P51" s="5"/>
      <c r="Q51" s="5"/>
      <c r="R51" s="5"/>
      <c r="S51" s="5"/>
      <c r="T51" s="5"/>
      <c r="U51" s="5"/>
      <c r="V51" s="5"/>
      <c r="W51" s="5"/>
      <c r="X51" s="5"/>
      <c r="Y51" s="5"/>
    </row>
    <row r="52" spans="1:25" ht="15.75" customHeight="1">
      <c r="A52" s="4"/>
      <c r="B52" s="35"/>
      <c r="C52" s="36"/>
      <c r="D52" s="72" t="s">
        <v>41</v>
      </c>
      <c r="E52" s="73"/>
      <c r="F52" s="73"/>
      <c r="G52" s="73"/>
      <c r="H52" s="73"/>
      <c r="I52" s="73"/>
      <c r="J52" s="73"/>
      <c r="K52" s="42"/>
      <c r="L52" s="5"/>
      <c r="M52" s="5"/>
      <c r="N52" s="5"/>
      <c r="O52" s="5"/>
      <c r="P52" s="5"/>
      <c r="Q52" s="5"/>
      <c r="R52" s="5"/>
      <c r="S52" s="5"/>
      <c r="T52" s="5"/>
      <c r="U52" s="5"/>
      <c r="V52" s="5"/>
      <c r="W52" s="5"/>
      <c r="X52" s="5"/>
      <c r="Y52" s="5"/>
    </row>
    <row r="53" spans="1:25" ht="15.75" customHeight="1">
      <c r="A53" s="4"/>
      <c r="B53" s="35"/>
      <c r="C53" s="36"/>
      <c r="D53" s="74"/>
      <c r="E53" s="73"/>
      <c r="F53" s="73"/>
      <c r="G53" s="73"/>
      <c r="H53" s="73"/>
      <c r="I53" s="73"/>
      <c r="J53" s="73"/>
      <c r="K53" s="42"/>
      <c r="L53" s="5"/>
      <c r="M53" s="5"/>
      <c r="N53" s="5"/>
      <c r="O53" s="5"/>
      <c r="P53" s="5"/>
      <c r="Q53" s="5"/>
      <c r="R53" s="5"/>
      <c r="S53" s="5"/>
      <c r="T53" s="5"/>
      <c r="U53" s="5"/>
      <c r="V53" s="5"/>
      <c r="W53" s="5"/>
      <c r="X53" s="5"/>
      <c r="Y53" s="5"/>
    </row>
    <row r="54" spans="1:25" ht="15.75" customHeight="1">
      <c r="A54" s="4"/>
      <c r="B54" s="35"/>
      <c r="C54" s="36"/>
      <c r="D54" s="88" t="s">
        <v>42</v>
      </c>
      <c r="E54" s="73"/>
      <c r="F54" s="73"/>
      <c r="G54" s="73"/>
      <c r="H54" s="73"/>
      <c r="I54" s="73"/>
      <c r="J54" s="73"/>
      <c r="K54" s="42"/>
      <c r="L54" s="5"/>
      <c r="M54" s="63"/>
      <c r="N54" s="63"/>
      <c r="O54" s="63"/>
      <c r="P54" s="63"/>
      <c r="Q54" s="63"/>
      <c r="R54" s="63"/>
      <c r="S54" s="63"/>
      <c r="T54" s="63"/>
      <c r="U54" s="63"/>
      <c r="V54" s="63"/>
      <c r="W54" s="63"/>
      <c r="X54" s="63"/>
      <c r="Y54" s="63"/>
    </row>
    <row r="55" spans="1:25" ht="15.75" customHeight="1">
      <c r="A55" s="4"/>
      <c r="B55" s="35"/>
      <c r="C55" s="36"/>
      <c r="D55" s="88" t="s">
        <v>43</v>
      </c>
      <c r="E55" s="73"/>
      <c r="F55" s="73"/>
      <c r="G55" s="73"/>
      <c r="H55" s="73"/>
      <c r="I55" s="73"/>
      <c r="J55" s="73"/>
      <c r="K55" s="42"/>
      <c r="L55" s="5"/>
      <c r="M55" s="5"/>
      <c r="N55" s="5"/>
      <c r="O55" s="5"/>
      <c r="P55" s="5"/>
      <c r="Q55" s="5"/>
      <c r="R55" s="5"/>
      <c r="S55" s="5"/>
      <c r="T55" s="5"/>
      <c r="U55" s="5"/>
      <c r="V55" s="5"/>
      <c r="W55" s="5"/>
      <c r="X55" s="5"/>
      <c r="Y55" s="5"/>
    </row>
    <row r="56" spans="1:25" ht="15.75" customHeight="1">
      <c r="A56" s="4"/>
      <c r="B56" s="35"/>
      <c r="C56" s="36"/>
      <c r="D56" s="88" t="s">
        <v>44</v>
      </c>
      <c r="E56" s="73"/>
      <c r="F56" s="73"/>
      <c r="G56" s="73"/>
      <c r="H56" s="73"/>
      <c r="I56" s="73"/>
      <c r="J56" s="73"/>
      <c r="K56" s="42"/>
      <c r="L56" s="5"/>
      <c r="M56" s="5"/>
      <c r="N56" s="5"/>
      <c r="O56" s="5"/>
      <c r="P56" s="5"/>
      <c r="Q56" s="5"/>
      <c r="R56" s="5"/>
      <c r="S56" s="5"/>
      <c r="T56" s="5"/>
      <c r="U56" s="5"/>
      <c r="V56" s="5"/>
      <c r="W56" s="5"/>
      <c r="X56" s="5"/>
      <c r="Y56" s="5"/>
    </row>
    <row r="57" spans="1:25" ht="15.75" customHeight="1">
      <c r="A57" s="4"/>
      <c r="B57" s="35"/>
      <c r="C57" s="36"/>
      <c r="D57" s="88" t="s">
        <v>45</v>
      </c>
      <c r="E57" s="73"/>
      <c r="F57" s="73"/>
      <c r="G57" s="73"/>
      <c r="H57" s="73"/>
      <c r="I57" s="73"/>
      <c r="J57" s="73"/>
      <c r="K57" s="42"/>
      <c r="L57" s="5"/>
      <c r="M57" s="5"/>
      <c r="N57" s="5"/>
      <c r="O57" s="5"/>
      <c r="P57" s="5"/>
      <c r="Q57" s="5"/>
      <c r="R57" s="5"/>
      <c r="S57" s="5"/>
      <c r="T57" s="5"/>
      <c r="U57" s="5"/>
      <c r="V57" s="5"/>
      <c r="W57" s="5"/>
      <c r="X57" s="5"/>
      <c r="Y57" s="5"/>
    </row>
    <row r="58" spans="1:25" ht="15.75" customHeight="1">
      <c r="A58" s="4"/>
      <c r="B58" s="35"/>
      <c r="C58" s="36"/>
      <c r="D58" s="42"/>
      <c r="E58" s="42"/>
      <c r="F58" s="42"/>
      <c r="G58" s="42"/>
      <c r="H58" s="42"/>
      <c r="I58" s="42"/>
      <c r="J58" s="42"/>
      <c r="K58" s="42"/>
      <c r="L58" s="5"/>
      <c r="M58" s="5"/>
      <c r="N58" s="5"/>
      <c r="O58" s="5"/>
      <c r="P58" s="5"/>
      <c r="Q58" s="5"/>
      <c r="R58" s="5"/>
      <c r="S58" s="5"/>
      <c r="T58" s="5"/>
      <c r="U58" s="5"/>
      <c r="V58" s="5"/>
      <c r="W58" s="5"/>
      <c r="X58" s="5"/>
      <c r="Y58" s="5"/>
    </row>
    <row r="59" spans="1:25" ht="12.75" customHeight="1">
      <c r="A59" s="4"/>
      <c r="B59" s="39"/>
      <c r="C59" s="40"/>
      <c r="D59" s="200" t="s">
        <v>98</v>
      </c>
      <c r="E59" s="41"/>
      <c r="F59" s="41"/>
      <c r="G59" s="41"/>
      <c r="H59" s="41"/>
      <c r="I59" s="41"/>
      <c r="J59" s="41"/>
      <c r="K59" s="202" t="s">
        <v>102</v>
      </c>
      <c r="L59" s="5"/>
      <c r="M59" s="71"/>
      <c r="N59" s="71"/>
      <c r="O59" s="71"/>
      <c r="P59" s="71"/>
      <c r="Q59" s="71"/>
      <c r="R59" s="71"/>
      <c r="S59" s="71"/>
      <c r="T59" s="71"/>
      <c r="U59" s="71"/>
      <c r="V59" s="71"/>
      <c r="W59" s="71"/>
      <c r="X59" s="71"/>
      <c r="Y59" s="71"/>
    </row>
    <row r="60" spans="1:25" ht="15.75" customHeight="1">
      <c r="A60" s="4"/>
      <c r="B60" s="35"/>
      <c r="C60" s="36"/>
      <c r="D60" s="42"/>
      <c r="E60" s="42"/>
      <c r="F60" s="42"/>
      <c r="G60" s="42"/>
      <c r="H60" s="42"/>
      <c r="I60" s="42"/>
      <c r="J60" s="42"/>
      <c r="K60" s="42"/>
      <c r="L60" s="5"/>
      <c r="M60" s="5"/>
      <c r="N60" s="5"/>
      <c r="O60" s="5"/>
      <c r="P60" s="5"/>
      <c r="Q60" s="5"/>
      <c r="R60" s="5"/>
      <c r="S60" s="5"/>
      <c r="T60" s="5"/>
      <c r="U60" s="5"/>
      <c r="V60" s="5"/>
      <c r="W60" s="5"/>
      <c r="X60" s="5"/>
      <c r="Y60" s="5"/>
    </row>
    <row r="61" spans="1:25" s="205" customFormat="1" ht="15.75" customHeight="1">
      <c r="A61" s="5"/>
      <c r="B61" s="214" t="s">
        <v>7</v>
      </c>
      <c r="C61" s="214"/>
      <c r="D61" s="214"/>
      <c r="E61" s="214"/>
      <c r="F61" s="214"/>
      <c r="G61" s="214"/>
      <c r="H61" s="216" t="s">
        <v>8</v>
      </c>
      <c r="I61" s="217"/>
      <c r="J61" s="217"/>
      <c r="K61" s="217"/>
      <c r="L61" s="5"/>
      <c r="M61" s="5"/>
      <c r="N61" s="5"/>
      <c r="O61" s="5"/>
      <c r="P61" s="5"/>
      <c r="Q61" s="5"/>
      <c r="R61" s="5"/>
      <c r="S61" s="5"/>
      <c r="T61" s="5"/>
      <c r="U61" s="5"/>
      <c r="V61" s="5"/>
      <c r="W61" s="5"/>
      <c r="X61" s="5"/>
      <c r="Y61" s="5"/>
    </row>
  </sheetData>
  <mergeCells count="9">
    <mergeCell ref="D16:K19"/>
    <mergeCell ref="B6:K6"/>
    <mergeCell ref="J40:K40"/>
    <mergeCell ref="B61:G61"/>
    <mergeCell ref="H61:K61"/>
    <mergeCell ref="D8:K11"/>
    <mergeCell ref="D23:K24"/>
    <mergeCell ref="J21:K21"/>
    <mergeCell ref="J14:K14"/>
  </mergeCells>
  <hyperlinks>
    <hyperlink ref="D14" location="Índice!A1" display="Volver al índice" xr:uid="{00000000-0004-0000-0200-000000000000}"/>
    <hyperlink ref="J14" location="'Rta_3.1'!R1C1" display="Ir a respuesta 3.1" xr:uid="{00000000-0004-0000-0200-000001000000}"/>
    <hyperlink ref="D21" location="Índice!A1" display="Volver al índice" xr:uid="{00000000-0004-0000-0200-000002000000}"/>
    <hyperlink ref="J21" location="'Rta_3.2'!R1C1" display="Ir a respuesta 3.2" xr:uid="{00000000-0004-0000-0200-000003000000}"/>
    <hyperlink ref="D40" location="Índice!A1" display="Volver al índice" xr:uid="{00000000-0004-0000-0200-000004000000}"/>
    <hyperlink ref="J40" location="'Rta_3.3'!R1C1" display="Ir a respuesta 3.3" xr:uid="{00000000-0004-0000-0200-000005000000}"/>
    <hyperlink ref="D59" location="Índice!A1" display="Volver al índice" xr:uid="{00000000-0004-0000-0200-000006000000}"/>
    <hyperlink ref="K59" location="Rta_3.4!A1" display="Ir a respuesta 3.4" xr:uid="{00000000-0004-0000-0200-000007000000}"/>
    <hyperlink ref="J14:K14" location="Rta_3.1!A1" display="Ir a respuesta 3.1" xr:uid="{08C53B2F-D7C7-45BB-AE21-66C03085E1C1}"/>
    <hyperlink ref="J21:K21" location="Rta_3.2!A1" display="Ir a respuesta 3.2" xr:uid="{64E692E9-B81C-4FF7-A3C1-A187176F603F}"/>
    <hyperlink ref="J40:K40" location="Rta_3.3!A1" display="Ir a respuesta 3.3" xr:uid="{4172ADDE-6455-4745-B608-25C4F6D90797}"/>
    <hyperlink ref="K4" location="'Índice'!R1C1" display="Volver al índice" xr:uid="{365284C6-8416-46B7-A5C2-A1561E3113D4}"/>
    <hyperlink ref="H4:K4" location="Índice!A1" display="Volver al índice" xr:uid="{AEFE8983-CB96-4248-B3E1-5D3FCB9940E2}"/>
  </hyperlinks>
  <pageMargins left="0.75" right="0.75" top="1" bottom="1" header="0.5" footer="0.5"/>
  <pageSetup scale="62" orientation="portrait"/>
  <headerFooter>
    <oddFooter>&amp;R&amp;"Arial,Regular"&amp;10&amp;K000000Ejercicios</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9"/>
  <sheetViews>
    <sheetView showGridLines="0" workbookViewId="0">
      <selection activeCell="P18" sqref="P18"/>
    </sheetView>
  </sheetViews>
  <sheetFormatPr baseColWidth="10" defaultColWidth="8.85546875" defaultRowHeight="12.75" customHeight="1"/>
  <cols>
    <col min="1" max="1" width="8.85546875" style="1" customWidth="1"/>
    <col min="2" max="2" width="6" style="1" customWidth="1"/>
    <col min="3" max="3" width="16" style="1" customWidth="1"/>
    <col min="4" max="4" width="19.42578125" style="1" customWidth="1"/>
    <col min="5" max="5" width="16.42578125" style="1" customWidth="1"/>
    <col min="6" max="9" width="8.85546875" style="1" customWidth="1"/>
    <col min="10" max="10" width="10.140625" style="1" customWidth="1"/>
    <col min="11" max="11" width="8.85546875" style="205" customWidth="1"/>
    <col min="12" max="12" width="8.85546875" style="1" customWidth="1"/>
    <col min="13" max="16384" width="8.85546875" style="1"/>
  </cols>
  <sheetData>
    <row r="1" spans="1:11" ht="13.7" customHeight="1">
      <c r="A1" s="2"/>
      <c r="B1" s="3"/>
      <c r="C1" s="3"/>
      <c r="D1" s="3"/>
      <c r="E1" s="3"/>
      <c r="F1" s="3"/>
      <c r="G1" s="3"/>
      <c r="H1" s="3"/>
      <c r="I1" s="3"/>
      <c r="J1" s="3"/>
      <c r="K1" s="5"/>
    </row>
    <row r="2" spans="1:11" ht="13.7" customHeight="1">
      <c r="A2" s="4"/>
      <c r="B2" s="5"/>
      <c r="C2" s="5"/>
      <c r="D2" s="5"/>
      <c r="E2" s="5"/>
      <c r="F2" s="212" t="s">
        <v>1</v>
      </c>
      <c r="G2" s="213"/>
      <c r="H2" s="213"/>
      <c r="I2" s="213"/>
      <c r="J2" s="213"/>
      <c r="K2" s="213"/>
    </row>
    <row r="3" spans="1:11" ht="13.7" customHeight="1">
      <c r="A3" s="4"/>
      <c r="B3" s="5"/>
      <c r="C3" s="5"/>
      <c r="D3" s="5"/>
      <c r="E3" s="5"/>
      <c r="F3" s="5"/>
      <c r="G3" s="8"/>
      <c r="H3" s="8"/>
      <c r="I3" s="8"/>
      <c r="J3" s="8"/>
      <c r="K3" s="8"/>
    </row>
    <row r="4" spans="1:11" ht="13.7" customHeight="1">
      <c r="A4" s="4"/>
      <c r="B4" s="203" t="s">
        <v>103</v>
      </c>
      <c r="C4" s="5"/>
      <c r="D4" s="5"/>
      <c r="E4" s="5"/>
      <c r="F4" s="5"/>
      <c r="G4" s="8"/>
      <c r="H4" s="8"/>
      <c r="I4" s="8"/>
      <c r="J4" s="8"/>
      <c r="K4" s="202" t="s">
        <v>98</v>
      </c>
    </row>
    <row r="5" spans="1:11" ht="13.7" customHeight="1">
      <c r="A5" s="4"/>
      <c r="B5" s="5"/>
      <c r="C5" s="5"/>
      <c r="D5" s="5"/>
      <c r="E5" s="5"/>
      <c r="F5" s="5"/>
      <c r="G5" s="5"/>
      <c r="H5" s="5"/>
      <c r="I5" s="5"/>
      <c r="J5" s="5"/>
      <c r="K5" s="5"/>
    </row>
    <row r="6" spans="1:11" ht="18.600000000000001" customHeight="1">
      <c r="A6" s="4"/>
      <c r="B6" s="214" t="s">
        <v>46</v>
      </c>
      <c r="C6" s="214"/>
      <c r="D6" s="214"/>
      <c r="E6" s="214"/>
      <c r="F6" s="214"/>
      <c r="G6" s="218"/>
      <c r="H6" s="219"/>
      <c r="I6" s="219"/>
      <c r="J6" s="219"/>
      <c r="K6" s="204"/>
    </row>
    <row r="7" spans="1:11" ht="18.600000000000001" customHeight="1">
      <c r="A7" s="4"/>
      <c r="B7" s="91"/>
      <c r="C7" s="91"/>
      <c r="D7" s="91"/>
      <c r="E7" s="91"/>
      <c r="F7" s="91"/>
      <c r="G7" s="92"/>
      <c r="H7" s="92"/>
      <c r="I7" s="92"/>
      <c r="J7" s="92"/>
      <c r="K7" s="92"/>
    </row>
    <row r="8" spans="1:11" ht="13.7" customHeight="1">
      <c r="A8" s="4"/>
      <c r="B8" s="93">
        <v>3.1</v>
      </c>
      <c r="C8" s="220" t="s">
        <v>10</v>
      </c>
      <c r="D8" s="221"/>
      <c r="E8" s="221"/>
      <c r="F8" s="221"/>
      <c r="G8" s="221"/>
      <c r="H8" s="221"/>
      <c r="I8" s="221"/>
      <c r="J8" s="221"/>
      <c r="K8" s="221"/>
    </row>
    <row r="9" spans="1:11" ht="13.7" customHeight="1">
      <c r="A9" s="4"/>
      <c r="B9" s="94"/>
      <c r="C9" s="221"/>
      <c r="D9" s="221"/>
      <c r="E9" s="221"/>
      <c r="F9" s="221"/>
      <c r="G9" s="221"/>
      <c r="H9" s="221"/>
      <c r="I9" s="221"/>
      <c r="J9" s="221"/>
      <c r="K9" s="221"/>
    </row>
    <row r="10" spans="1:11" ht="13.7" customHeight="1">
      <c r="A10" s="4"/>
      <c r="B10" s="94"/>
      <c r="C10" s="221"/>
      <c r="D10" s="221"/>
      <c r="E10" s="221"/>
      <c r="F10" s="221"/>
      <c r="G10" s="221"/>
      <c r="H10" s="221"/>
      <c r="I10" s="221"/>
      <c r="J10" s="221"/>
      <c r="K10" s="221"/>
    </row>
    <row r="11" spans="1:11" ht="18.600000000000001" customHeight="1">
      <c r="A11" s="4"/>
      <c r="B11" s="214" t="s">
        <v>47</v>
      </c>
      <c r="C11" s="214"/>
      <c r="D11" s="214"/>
      <c r="E11" s="214"/>
      <c r="F11" s="214"/>
      <c r="G11" s="214"/>
      <c r="H11" s="214"/>
      <c r="I11" s="214"/>
      <c r="J11" s="214"/>
      <c r="K11" s="214"/>
    </row>
    <row r="12" spans="1:11" ht="13.7" customHeight="1">
      <c r="A12" s="4"/>
      <c r="B12" s="5"/>
      <c r="C12" s="5"/>
      <c r="D12" s="5"/>
      <c r="E12" s="5"/>
      <c r="F12" s="5"/>
      <c r="G12" s="5"/>
      <c r="H12" s="5"/>
      <c r="I12" s="5"/>
      <c r="J12" s="5"/>
      <c r="K12" s="5"/>
    </row>
    <row r="13" spans="1:11" ht="12.95" customHeight="1">
      <c r="A13" s="4"/>
      <c r="B13" s="5"/>
      <c r="C13" s="18"/>
      <c r="D13" s="95" t="s">
        <v>48</v>
      </c>
      <c r="E13" s="38"/>
      <c r="F13" s="38"/>
      <c r="G13" s="38"/>
      <c r="H13" s="38"/>
      <c r="I13" s="38"/>
      <c r="J13" s="38"/>
      <c r="K13" s="37"/>
    </row>
    <row r="14" spans="1:11" ht="25.5" customHeight="1">
      <c r="A14" s="4"/>
      <c r="B14" s="5"/>
      <c r="C14" s="5"/>
      <c r="D14" s="96" t="s">
        <v>49</v>
      </c>
      <c r="E14" s="97">
        <v>3000000</v>
      </c>
      <c r="F14" s="38"/>
      <c r="G14" s="38"/>
      <c r="H14" s="38"/>
      <c r="I14" s="38"/>
      <c r="J14" s="38"/>
      <c r="K14" s="38"/>
    </row>
    <row r="15" spans="1:11" ht="28.5" customHeight="1">
      <c r="A15" s="4"/>
      <c r="B15" s="5"/>
      <c r="C15" s="5"/>
      <c r="D15" s="98" t="s">
        <v>50</v>
      </c>
      <c r="E15" s="99">
        <v>389</v>
      </c>
      <c r="F15" s="38"/>
      <c r="G15" s="38"/>
      <c r="H15" s="38"/>
      <c r="I15" s="38"/>
      <c r="J15" s="38"/>
      <c r="K15" s="38"/>
    </row>
    <row r="16" spans="1:11" ht="15.75" customHeight="1">
      <c r="A16" s="4"/>
      <c r="B16" s="5"/>
      <c r="C16" s="5"/>
      <c r="D16" s="95" t="s">
        <v>51</v>
      </c>
      <c r="E16" s="95" t="s">
        <v>52</v>
      </c>
      <c r="F16" s="38"/>
      <c r="G16" s="38"/>
      <c r="H16" s="38"/>
      <c r="I16" s="38"/>
      <c r="J16" s="38"/>
      <c r="K16" s="38"/>
    </row>
    <row r="17" spans="1:11" ht="15.75" customHeight="1">
      <c r="A17" s="4"/>
      <c r="B17" s="5"/>
      <c r="C17" s="5"/>
      <c r="D17" s="38"/>
      <c r="E17" s="38"/>
      <c r="F17" s="38"/>
      <c r="G17" s="38"/>
      <c r="H17" s="38"/>
      <c r="I17" s="38"/>
      <c r="J17" s="38"/>
      <c r="K17" s="38"/>
    </row>
    <row r="18" spans="1:11" ht="15.75" customHeight="1">
      <c r="A18" s="4"/>
      <c r="B18" s="5"/>
      <c r="C18" s="5"/>
      <c r="D18" s="95" t="s">
        <v>53</v>
      </c>
      <c r="E18" s="38"/>
      <c r="F18" s="38"/>
      <c r="G18" s="38"/>
      <c r="H18" s="38"/>
      <c r="I18" s="38"/>
      <c r="J18" s="38"/>
      <c r="K18" s="38"/>
    </row>
    <row r="19" spans="1:11" ht="51.75" customHeight="1">
      <c r="A19" s="4"/>
      <c r="B19" s="5"/>
      <c r="C19" s="5"/>
      <c r="D19" s="100" t="s">
        <v>54</v>
      </c>
      <c r="E19" s="101">
        <f>E15/E14*100000</f>
        <v>12.966666666666665</v>
      </c>
      <c r="F19" s="38"/>
      <c r="G19" s="38"/>
      <c r="H19" s="38"/>
      <c r="I19" s="38"/>
      <c r="J19" s="38"/>
      <c r="K19" s="38"/>
    </row>
    <row r="20" spans="1:11" ht="15.75" customHeight="1">
      <c r="A20" s="4"/>
      <c r="B20" s="17"/>
      <c r="C20" s="17"/>
      <c r="D20" s="17"/>
      <c r="E20" s="17"/>
      <c r="F20" s="17"/>
      <c r="G20" s="17"/>
      <c r="H20" s="17"/>
      <c r="I20" s="17"/>
      <c r="J20" s="17"/>
      <c r="K20" s="5"/>
    </row>
    <row r="21" spans="1:11" ht="17.45" customHeight="1">
      <c r="A21" s="4"/>
      <c r="B21" s="226" t="s">
        <v>7</v>
      </c>
      <c r="C21" s="226"/>
      <c r="D21" s="226"/>
      <c r="E21" s="226"/>
      <c r="F21" s="226"/>
      <c r="G21" s="227" t="s">
        <v>8</v>
      </c>
      <c r="H21" s="227"/>
      <c r="I21" s="227"/>
      <c r="J21" s="227"/>
      <c r="K21" s="227"/>
    </row>
    <row r="22" spans="1:11" ht="13.7" customHeight="1">
      <c r="A22" s="4"/>
      <c r="B22" s="5"/>
      <c r="C22" s="5"/>
      <c r="D22" s="5"/>
      <c r="E22" s="5"/>
      <c r="F22" s="5"/>
      <c r="G22" s="5"/>
      <c r="H22" s="5"/>
      <c r="I22" s="5"/>
      <c r="J22" s="5"/>
      <c r="K22" s="5"/>
    </row>
    <row r="23" spans="1:11" ht="13.7" customHeight="1">
      <c r="A23" s="4"/>
      <c r="B23" s="5"/>
      <c r="C23" s="5"/>
      <c r="D23" s="5"/>
      <c r="E23" s="5"/>
      <c r="F23" s="5"/>
      <c r="G23" s="5"/>
      <c r="H23" s="5"/>
      <c r="I23" s="5"/>
      <c r="J23" s="5"/>
      <c r="K23" s="5"/>
    </row>
    <row r="24" spans="1:11" ht="14.25" customHeight="1">
      <c r="A24" s="4"/>
      <c r="B24" s="5"/>
      <c r="C24" s="5"/>
      <c r="D24" s="5"/>
      <c r="E24" s="5"/>
      <c r="F24" s="5"/>
      <c r="G24" s="5"/>
      <c r="H24" s="5"/>
      <c r="I24" s="5"/>
      <c r="J24" s="5"/>
      <c r="K24" s="5"/>
    </row>
    <row r="25" spans="1:11" ht="13.7" customHeight="1">
      <c r="A25" s="4"/>
      <c r="B25" s="5"/>
      <c r="C25" s="5"/>
      <c r="D25" s="5"/>
      <c r="E25" s="5"/>
      <c r="F25" s="5"/>
      <c r="G25" s="5"/>
      <c r="H25" s="5"/>
      <c r="I25" s="5"/>
      <c r="J25" s="5"/>
      <c r="K25" s="5"/>
    </row>
    <row r="26" spans="1:11" ht="18.95" customHeight="1">
      <c r="A26" s="4"/>
      <c r="B26" s="5"/>
      <c r="C26" s="5"/>
      <c r="D26" s="5"/>
      <c r="E26" s="5"/>
      <c r="F26" s="5"/>
      <c r="G26" s="5"/>
      <c r="H26" s="5"/>
      <c r="I26" s="5"/>
      <c r="J26" s="5"/>
      <c r="K26" s="5"/>
    </row>
    <row r="27" spans="1:11" ht="13.7" customHeight="1">
      <c r="A27" s="4"/>
      <c r="B27" s="5"/>
      <c r="C27" s="5"/>
      <c r="D27" s="5"/>
      <c r="E27" s="5"/>
      <c r="F27" s="5"/>
      <c r="G27" s="5"/>
      <c r="H27" s="5"/>
      <c r="I27" s="5"/>
      <c r="J27" s="5"/>
      <c r="K27" s="5"/>
    </row>
    <row r="28" spans="1:11" ht="15.75" customHeight="1">
      <c r="A28" s="4"/>
      <c r="B28" s="5"/>
      <c r="C28" s="5"/>
      <c r="D28" s="5"/>
      <c r="E28" s="5"/>
      <c r="F28" s="5"/>
      <c r="G28" s="5"/>
      <c r="H28" s="5"/>
      <c r="I28" s="5"/>
      <c r="J28" s="5"/>
      <c r="K28" s="5"/>
    </row>
    <row r="29" spans="1:11" ht="13.7" customHeight="1">
      <c r="A29" s="4"/>
      <c r="B29" s="5"/>
      <c r="C29" s="5"/>
      <c r="D29" s="5"/>
      <c r="E29" s="5"/>
      <c r="F29" s="5"/>
      <c r="G29" s="5"/>
      <c r="H29" s="5"/>
      <c r="I29" s="5"/>
      <c r="J29" s="5"/>
      <c r="K29" s="5"/>
    </row>
    <row r="30" spans="1:11" ht="13.7" customHeight="1">
      <c r="A30" s="4"/>
      <c r="B30" s="5"/>
      <c r="C30" s="5"/>
      <c r="D30" s="5"/>
      <c r="E30" s="5"/>
      <c r="F30" s="5"/>
      <c r="G30" s="5"/>
      <c r="H30" s="5"/>
      <c r="I30" s="5"/>
      <c r="J30" s="5"/>
      <c r="K30" s="5"/>
    </row>
    <row r="31" spans="1:11" ht="13.7" customHeight="1">
      <c r="A31" s="4"/>
      <c r="B31" s="5"/>
      <c r="C31" s="5"/>
      <c r="D31" s="5"/>
      <c r="E31" s="5"/>
      <c r="F31" s="5"/>
      <c r="G31" s="5"/>
      <c r="H31" s="5"/>
      <c r="I31" s="5"/>
      <c r="J31" s="5"/>
      <c r="K31" s="5"/>
    </row>
    <row r="32" spans="1:11" ht="13.7" customHeight="1">
      <c r="A32" s="4"/>
      <c r="B32" s="5"/>
      <c r="C32" s="5"/>
      <c r="D32" s="5"/>
      <c r="E32" s="5"/>
      <c r="F32" s="5"/>
      <c r="G32" s="5"/>
      <c r="H32" s="5"/>
      <c r="I32" s="5"/>
      <c r="J32" s="5"/>
      <c r="K32" s="5"/>
    </row>
    <row r="33" spans="1:11" ht="18" customHeight="1">
      <c r="A33" s="4"/>
      <c r="B33" s="5"/>
      <c r="C33" s="5"/>
      <c r="D33" s="5"/>
      <c r="E33" s="5"/>
      <c r="F33" s="5"/>
      <c r="G33" s="5"/>
      <c r="H33" s="5"/>
      <c r="I33" s="5"/>
      <c r="J33" s="5"/>
      <c r="K33" s="5"/>
    </row>
    <row r="34" spans="1:11" ht="15.75" customHeight="1">
      <c r="A34" s="4"/>
      <c r="B34" s="5"/>
      <c r="C34" s="5"/>
      <c r="D34" s="5"/>
      <c r="E34" s="5"/>
      <c r="F34" s="5"/>
      <c r="G34" s="5"/>
      <c r="H34" s="5"/>
      <c r="I34" s="5"/>
      <c r="J34" s="5"/>
      <c r="K34" s="5"/>
    </row>
    <row r="35" spans="1:11" ht="15.75" customHeight="1">
      <c r="A35" s="4"/>
      <c r="B35" s="5"/>
      <c r="C35" s="5"/>
      <c r="D35" s="5"/>
      <c r="E35" s="5"/>
      <c r="F35" s="5"/>
      <c r="G35" s="5"/>
      <c r="H35" s="5"/>
      <c r="I35" s="5"/>
      <c r="J35" s="5"/>
      <c r="K35" s="5"/>
    </row>
    <row r="36" spans="1:11" ht="13.7" customHeight="1">
      <c r="A36" s="4"/>
      <c r="B36" s="5"/>
      <c r="C36" s="5"/>
      <c r="D36" s="5"/>
      <c r="E36" s="5"/>
      <c r="F36" s="5"/>
      <c r="G36" s="5"/>
      <c r="H36" s="5"/>
      <c r="I36" s="5"/>
      <c r="J36" s="5"/>
      <c r="K36" s="5"/>
    </row>
    <row r="37" spans="1:11" ht="13.7" customHeight="1">
      <c r="A37" s="4"/>
      <c r="B37" s="5"/>
      <c r="C37" s="5"/>
      <c r="D37" s="5"/>
      <c r="E37" s="5"/>
      <c r="F37" s="5"/>
      <c r="G37" s="5"/>
      <c r="H37" s="5"/>
      <c r="I37" s="5"/>
      <c r="J37" s="5"/>
      <c r="K37" s="5"/>
    </row>
    <row r="38" spans="1:11" ht="13.7" customHeight="1">
      <c r="A38" s="4"/>
      <c r="B38" s="5"/>
      <c r="C38" s="5"/>
      <c r="D38" s="5"/>
      <c r="E38" s="5"/>
      <c r="F38" s="5"/>
      <c r="G38" s="5"/>
      <c r="H38" s="5"/>
      <c r="I38" s="5"/>
      <c r="J38" s="5"/>
      <c r="K38" s="5"/>
    </row>
    <row r="39" spans="1:11" ht="13.7" customHeight="1">
      <c r="A39" s="4"/>
      <c r="B39" s="5"/>
      <c r="C39" s="5"/>
      <c r="D39" s="5"/>
      <c r="E39" s="5"/>
      <c r="F39" s="5"/>
      <c r="G39" s="5"/>
      <c r="H39" s="5"/>
      <c r="I39" s="5"/>
      <c r="J39" s="5"/>
      <c r="K39" s="5"/>
    </row>
    <row r="40" spans="1:11" ht="13.7" customHeight="1">
      <c r="A40" s="4"/>
      <c r="B40" s="5"/>
      <c r="C40" s="5"/>
      <c r="D40" s="5"/>
      <c r="E40" s="5"/>
      <c r="F40" s="5"/>
      <c r="G40" s="5"/>
      <c r="H40" s="5"/>
      <c r="I40" s="5"/>
      <c r="J40" s="5"/>
      <c r="K40" s="5"/>
    </row>
    <row r="41" spans="1:11" ht="13.7" customHeight="1">
      <c r="A41" s="4"/>
      <c r="B41" s="5"/>
      <c r="C41" s="5"/>
      <c r="D41" s="5"/>
      <c r="E41" s="5"/>
      <c r="F41" s="5"/>
      <c r="G41" s="5"/>
      <c r="H41" s="5"/>
      <c r="I41" s="5"/>
      <c r="J41" s="5"/>
      <c r="K41" s="5"/>
    </row>
    <row r="42" spans="1:11" ht="13.7" customHeight="1">
      <c r="A42" s="4"/>
      <c r="B42" s="5"/>
      <c r="C42" s="5"/>
      <c r="D42" s="5"/>
      <c r="E42" s="5"/>
      <c r="F42" s="5"/>
      <c r="G42" s="5"/>
      <c r="H42" s="5"/>
      <c r="I42" s="5"/>
      <c r="J42" s="5"/>
      <c r="K42" s="5"/>
    </row>
    <row r="43" spans="1:11" ht="13.7" customHeight="1">
      <c r="A43" s="4"/>
      <c r="B43" s="5"/>
      <c r="C43" s="5"/>
      <c r="D43" s="5"/>
      <c r="E43" s="5"/>
      <c r="F43" s="5"/>
      <c r="G43" s="5"/>
      <c r="H43" s="5"/>
      <c r="I43" s="5"/>
      <c r="J43" s="5"/>
      <c r="K43" s="5"/>
    </row>
    <row r="44" spans="1:11" ht="13.7" customHeight="1">
      <c r="A44" s="4"/>
      <c r="B44" s="5"/>
      <c r="C44" s="5"/>
      <c r="D44" s="5"/>
      <c r="E44" s="5"/>
      <c r="F44" s="5"/>
      <c r="G44" s="5"/>
      <c r="H44" s="5"/>
      <c r="I44" s="5"/>
      <c r="J44" s="5"/>
      <c r="K44" s="5"/>
    </row>
    <row r="45" spans="1:11" ht="13.7" customHeight="1">
      <c r="A45" s="4"/>
      <c r="B45" s="5"/>
      <c r="C45" s="5"/>
      <c r="D45" s="5"/>
      <c r="E45" s="5"/>
      <c r="F45" s="5"/>
      <c r="G45" s="5"/>
      <c r="H45" s="5"/>
      <c r="I45" s="5"/>
      <c r="J45" s="5"/>
      <c r="K45" s="5"/>
    </row>
    <row r="46" spans="1:11" ht="13.7" customHeight="1">
      <c r="A46" s="4"/>
      <c r="B46" s="5"/>
      <c r="C46" s="5"/>
      <c r="D46" s="5"/>
      <c r="E46" s="5"/>
      <c r="F46" s="5"/>
      <c r="G46" s="5"/>
      <c r="H46" s="5"/>
      <c r="I46" s="5"/>
      <c r="J46" s="5"/>
      <c r="K46" s="5"/>
    </row>
    <row r="47" spans="1:11" ht="13.7" customHeight="1">
      <c r="A47" s="4"/>
      <c r="B47" s="5"/>
      <c r="C47" s="5"/>
      <c r="D47" s="5"/>
      <c r="E47" s="5"/>
      <c r="F47" s="5"/>
      <c r="G47" s="5"/>
      <c r="H47" s="5"/>
      <c r="I47" s="5"/>
      <c r="J47" s="5"/>
      <c r="K47" s="5"/>
    </row>
    <row r="48" spans="1:11" ht="13.7" customHeight="1">
      <c r="A48" s="4"/>
      <c r="B48" s="5"/>
      <c r="C48" s="5"/>
      <c r="D48" s="5"/>
      <c r="E48" s="5"/>
      <c r="F48" s="5"/>
      <c r="G48" s="5"/>
      <c r="H48" s="5"/>
      <c r="I48" s="5"/>
      <c r="J48" s="5"/>
      <c r="K48" s="5"/>
    </row>
    <row r="49" spans="1:11" s="205" customFormat="1" ht="13.7" customHeight="1">
      <c r="A49" s="5"/>
      <c r="B49" s="5"/>
      <c r="C49" s="5"/>
      <c r="D49" s="5"/>
      <c r="E49" s="5"/>
      <c r="F49" s="5"/>
      <c r="G49" s="5"/>
      <c r="H49" s="5"/>
      <c r="I49" s="5"/>
      <c r="J49" s="5"/>
      <c r="K49" s="5"/>
    </row>
  </sheetData>
  <mergeCells count="7">
    <mergeCell ref="B21:F21"/>
    <mergeCell ref="F2:K2"/>
    <mergeCell ref="B6:F6"/>
    <mergeCell ref="C8:K10"/>
    <mergeCell ref="G6:J6"/>
    <mergeCell ref="B11:K11"/>
    <mergeCell ref="G21:K21"/>
  </mergeCells>
  <hyperlinks>
    <hyperlink ref="B4" location="Ejercicios!A1" display="Volver a ejercicios" xr:uid="{00000000-0004-0000-0300-000000000000}"/>
    <hyperlink ref="K4" location="Índice!A1" display="Volver al índice" xr:uid="{00000000-0004-0000-0300-000001000000}"/>
  </hyperlinks>
  <pageMargins left="0.75" right="0.75" top="1" bottom="1" header="0.5" footer="0.5"/>
  <pageSetup scale="69" orientation="portrait"/>
  <headerFooter>
    <oddFooter>&amp;R&amp;"Arial,Regular"&amp;10&amp;K000000Rta_3.1</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3"/>
  <sheetViews>
    <sheetView showGridLines="0" topLeftCell="A2" workbookViewId="0">
      <selection activeCell="R22" sqref="R22"/>
    </sheetView>
  </sheetViews>
  <sheetFormatPr baseColWidth="10" defaultColWidth="9.140625" defaultRowHeight="12.75" customHeight="1"/>
  <cols>
    <col min="1" max="1" width="9.140625" style="1" customWidth="1"/>
    <col min="2" max="2" width="9.42578125" style="1" customWidth="1"/>
    <col min="3" max="11" width="10.5703125" style="1" customWidth="1"/>
    <col min="12" max="12" width="8.5703125" style="205" customWidth="1"/>
    <col min="13" max="13" width="9.140625" style="1" customWidth="1"/>
    <col min="14" max="16384" width="9.140625" style="1"/>
  </cols>
  <sheetData>
    <row r="1" spans="1:12" ht="12.75" customHeight="1">
      <c r="A1" s="2"/>
      <c r="B1" s="3"/>
      <c r="C1" s="3"/>
      <c r="D1" s="3"/>
      <c r="E1" s="3"/>
      <c r="F1" s="3"/>
      <c r="G1" s="3"/>
      <c r="H1" s="3"/>
      <c r="I1" s="3"/>
      <c r="J1" s="3"/>
      <c r="K1" s="3"/>
      <c r="L1" s="5"/>
    </row>
    <row r="2" spans="1:12" ht="12.75" customHeight="1">
      <c r="A2" s="4"/>
      <c r="B2" s="5"/>
      <c r="C2" s="5"/>
      <c r="D2" s="5"/>
      <c r="E2" s="5"/>
      <c r="F2" s="212" t="s">
        <v>1</v>
      </c>
      <c r="G2" s="213"/>
      <c r="H2" s="213"/>
      <c r="I2" s="213"/>
      <c r="J2" s="213"/>
      <c r="K2" s="213"/>
      <c r="L2" s="5"/>
    </row>
    <row r="3" spans="1:12" ht="12.75" customHeight="1">
      <c r="A3" s="4"/>
      <c r="B3" s="5"/>
      <c r="C3" s="5"/>
      <c r="D3" s="5"/>
      <c r="E3" s="5"/>
      <c r="F3" s="5"/>
      <c r="G3" s="8"/>
      <c r="H3" s="8"/>
      <c r="I3" s="8"/>
      <c r="J3" s="8"/>
      <c r="K3" s="8"/>
      <c r="L3" s="5"/>
    </row>
    <row r="4" spans="1:12" ht="12.75" customHeight="1">
      <c r="A4" s="4"/>
      <c r="B4" s="203" t="s">
        <v>103</v>
      </c>
      <c r="C4" s="5"/>
      <c r="D4" s="5"/>
      <c r="E4" s="5"/>
      <c r="F4" s="5"/>
      <c r="G4" s="8"/>
      <c r="H4" s="8"/>
      <c r="I4" s="8"/>
      <c r="J4" s="8"/>
      <c r="K4" s="202" t="s">
        <v>98</v>
      </c>
      <c r="L4" s="5"/>
    </row>
    <row r="5" spans="1:12" ht="12.75" customHeight="1">
      <c r="A5" s="4"/>
      <c r="B5" s="5"/>
      <c r="C5" s="5"/>
      <c r="D5" s="5"/>
      <c r="E5" s="5"/>
      <c r="F5" s="5"/>
      <c r="G5" s="5"/>
      <c r="H5" s="5"/>
      <c r="I5" s="5"/>
      <c r="J5" s="5"/>
      <c r="K5" s="5"/>
      <c r="L5" s="5"/>
    </row>
    <row r="6" spans="1:12" ht="18.75" customHeight="1">
      <c r="A6" s="4"/>
      <c r="B6" s="214" t="s">
        <v>46</v>
      </c>
      <c r="C6" s="214"/>
      <c r="D6" s="214"/>
      <c r="E6" s="214"/>
      <c r="F6" s="214"/>
      <c r="G6" s="218"/>
      <c r="H6" s="219"/>
      <c r="I6" s="219"/>
      <c r="J6" s="219"/>
      <c r="K6" s="204"/>
      <c r="L6" s="5"/>
    </row>
    <row r="7" spans="1:12" ht="18.75" customHeight="1">
      <c r="A7" s="4"/>
      <c r="B7" s="91"/>
      <c r="C7" s="91"/>
      <c r="D7" s="91"/>
      <c r="E7" s="91"/>
      <c r="F7" s="91"/>
      <c r="G7" s="92"/>
      <c r="H7" s="92"/>
      <c r="I7" s="92"/>
      <c r="J7" s="92"/>
      <c r="K7" s="92"/>
      <c r="L7" s="5"/>
    </row>
    <row r="8" spans="1:12" ht="12.75" customHeight="1">
      <c r="A8" s="4"/>
      <c r="B8" s="93">
        <v>3.2</v>
      </c>
      <c r="C8" s="220" t="s">
        <v>86</v>
      </c>
      <c r="D8" s="221"/>
      <c r="E8" s="221"/>
      <c r="F8" s="221"/>
      <c r="G8" s="221"/>
      <c r="H8" s="221"/>
      <c r="I8" s="221"/>
      <c r="J8" s="221"/>
      <c r="K8" s="221"/>
      <c r="L8" s="5"/>
    </row>
    <row r="9" spans="1:12" ht="12.75" customHeight="1">
      <c r="A9" s="4"/>
      <c r="B9" s="94"/>
      <c r="C9" s="221"/>
      <c r="D9" s="221"/>
      <c r="E9" s="221"/>
      <c r="F9" s="221"/>
      <c r="G9" s="221"/>
      <c r="H9" s="221"/>
      <c r="I9" s="221"/>
      <c r="J9" s="221"/>
      <c r="K9" s="221"/>
      <c r="L9" s="5"/>
    </row>
    <row r="10" spans="1:12" ht="12.75" customHeight="1">
      <c r="A10" s="4"/>
      <c r="B10" s="94"/>
      <c r="C10" s="221"/>
      <c r="D10" s="221"/>
      <c r="E10" s="221"/>
      <c r="F10" s="221"/>
      <c r="G10" s="221"/>
      <c r="H10" s="221"/>
      <c r="I10" s="221"/>
      <c r="J10" s="221"/>
      <c r="K10" s="221"/>
      <c r="L10" s="5"/>
    </row>
    <row r="11" spans="1:12" ht="12.75" customHeight="1">
      <c r="A11" s="4"/>
      <c r="B11" s="94"/>
      <c r="C11" s="221"/>
      <c r="D11" s="221"/>
      <c r="E11" s="221"/>
      <c r="F11" s="221"/>
      <c r="G11" s="221"/>
      <c r="H11" s="221"/>
      <c r="I11" s="221"/>
      <c r="J11" s="221"/>
      <c r="K11" s="221"/>
      <c r="L11" s="5"/>
    </row>
    <row r="12" spans="1:12" ht="18.75" customHeight="1">
      <c r="A12" s="4"/>
      <c r="B12" s="214" t="s">
        <v>47</v>
      </c>
      <c r="C12" s="214"/>
      <c r="D12" s="214"/>
      <c r="E12" s="214"/>
      <c r="F12" s="214"/>
      <c r="G12" s="214"/>
      <c r="H12" s="214"/>
      <c r="I12" s="214"/>
      <c r="J12" s="214"/>
      <c r="K12" s="214"/>
      <c r="L12" s="5"/>
    </row>
    <row r="13" spans="1:12" ht="18.75" customHeight="1">
      <c r="A13" s="4"/>
      <c r="B13" s="33"/>
      <c r="C13" s="102"/>
      <c r="D13" s="102"/>
      <c r="E13" s="102"/>
      <c r="F13" s="102"/>
      <c r="G13" s="102"/>
      <c r="H13" s="102"/>
      <c r="I13" s="102"/>
      <c r="J13" s="102"/>
      <c r="K13" s="102"/>
      <c r="L13" s="5"/>
    </row>
    <row r="14" spans="1:12" ht="12.75" customHeight="1">
      <c r="A14" s="4"/>
      <c r="B14" s="5"/>
      <c r="C14" s="103" t="s">
        <v>55</v>
      </c>
      <c r="D14" s="5"/>
      <c r="E14" s="5"/>
      <c r="F14" s="5"/>
      <c r="G14" s="5"/>
      <c r="H14" s="5"/>
      <c r="I14" s="5"/>
      <c r="J14" s="5"/>
      <c r="K14" s="5"/>
      <c r="L14" s="5"/>
    </row>
    <row r="15" spans="1:12" ht="15" customHeight="1">
      <c r="A15" s="4"/>
      <c r="B15" s="5"/>
      <c r="C15" s="86"/>
      <c r="D15" s="228"/>
      <c r="E15" s="228"/>
      <c r="F15" s="228"/>
      <c r="G15" s="228"/>
      <c r="H15" s="228"/>
      <c r="I15" s="105"/>
      <c r="J15" s="228"/>
      <c r="K15" s="104"/>
      <c r="L15" s="228"/>
    </row>
    <row r="16" spans="1:12" ht="27" customHeight="1">
      <c r="A16" s="4"/>
      <c r="B16" s="5"/>
      <c r="C16" s="14" t="s">
        <v>56</v>
      </c>
      <c r="D16" s="104"/>
      <c r="E16" s="104"/>
      <c r="F16" s="104"/>
      <c r="G16" s="104"/>
      <c r="H16" s="104"/>
      <c r="I16" s="104"/>
      <c r="J16" s="228"/>
      <c r="K16" s="104"/>
      <c r="L16" s="228"/>
    </row>
    <row r="17" spans="1:12" ht="15.75" customHeight="1">
      <c r="A17" s="4"/>
      <c r="B17" s="5"/>
      <c r="C17" s="86"/>
      <c r="D17" s="104"/>
      <c r="E17" s="104"/>
      <c r="F17" s="5"/>
      <c r="G17" s="104"/>
      <c r="H17" s="104"/>
      <c r="I17" s="106"/>
      <c r="J17" s="104"/>
      <c r="K17" s="104"/>
      <c r="L17" s="106"/>
    </row>
    <row r="18" spans="1:12" ht="15.75" customHeight="1">
      <c r="A18" s="4"/>
      <c r="B18" s="5"/>
      <c r="C18" s="103" t="s">
        <v>57</v>
      </c>
      <c r="D18" s="104"/>
      <c r="E18" s="104"/>
      <c r="F18" s="104"/>
      <c r="G18" s="104"/>
      <c r="H18" s="104"/>
      <c r="I18" s="106"/>
      <c r="J18" s="106"/>
      <c r="K18" s="106"/>
      <c r="L18" s="106"/>
    </row>
    <row r="19" spans="1:12" ht="15.75" customHeight="1">
      <c r="A19" s="4"/>
      <c r="B19" s="5"/>
      <c r="C19" s="86"/>
      <c r="D19" s="104"/>
      <c r="E19" s="104"/>
      <c r="F19" s="104"/>
      <c r="G19" s="104"/>
      <c r="H19" s="104"/>
      <c r="I19" s="106"/>
      <c r="J19" s="104"/>
      <c r="K19" s="104"/>
      <c r="L19" s="104"/>
    </row>
    <row r="20" spans="1:12" ht="15.75" customHeight="1">
      <c r="A20" s="4"/>
      <c r="B20" s="5"/>
      <c r="C20" s="14" t="s">
        <v>58</v>
      </c>
      <c r="D20" s="104"/>
      <c r="E20" s="104"/>
      <c r="F20" s="104"/>
      <c r="G20" s="104"/>
      <c r="H20" s="104"/>
      <c r="I20" s="106"/>
      <c r="J20" s="106"/>
      <c r="K20" s="106"/>
      <c r="L20" s="104"/>
    </row>
    <row r="21" spans="1:12" ht="15.75" customHeight="1">
      <c r="A21" s="4"/>
      <c r="B21" s="5"/>
      <c r="C21" s="107"/>
      <c r="D21" s="106"/>
      <c r="E21" s="106"/>
      <c r="F21" s="106"/>
      <c r="G21" s="106"/>
      <c r="H21" s="104"/>
      <c r="I21" s="104"/>
      <c r="J21" s="106"/>
      <c r="K21" s="106"/>
      <c r="L21" s="104"/>
    </row>
    <row r="22" spans="1:12" ht="15.75" customHeight="1">
      <c r="A22" s="4"/>
      <c r="B22" s="104"/>
      <c r="C22" s="104"/>
      <c r="D22" s="104"/>
      <c r="E22" s="106"/>
      <c r="F22" s="106"/>
      <c r="G22" s="106"/>
      <c r="H22" s="106"/>
      <c r="I22" s="106"/>
      <c r="J22" s="106"/>
      <c r="K22" s="104"/>
      <c r="L22" s="5"/>
    </row>
    <row r="23" spans="1:12" s="205" customFormat="1" ht="15.75" customHeight="1">
      <c r="A23" s="210"/>
      <c r="B23" s="226" t="s">
        <v>7</v>
      </c>
      <c r="C23" s="226"/>
      <c r="D23" s="226"/>
      <c r="E23" s="226"/>
      <c r="F23" s="226"/>
      <c r="G23" s="227" t="s">
        <v>8</v>
      </c>
      <c r="H23" s="227"/>
      <c r="I23" s="227"/>
      <c r="J23" s="227"/>
      <c r="K23" s="227"/>
      <c r="L23" s="209"/>
    </row>
  </sheetData>
  <mergeCells count="10">
    <mergeCell ref="B23:F23"/>
    <mergeCell ref="G23:K23"/>
    <mergeCell ref="L15:L16"/>
    <mergeCell ref="F2:K2"/>
    <mergeCell ref="B6:F6"/>
    <mergeCell ref="C8:K11"/>
    <mergeCell ref="J15:J16"/>
    <mergeCell ref="G6:J6"/>
    <mergeCell ref="B12:K12"/>
    <mergeCell ref="D15:H15"/>
  </mergeCells>
  <hyperlinks>
    <hyperlink ref="B4" location="Ejercicios!A1" display="Volver a ejercicios" xr:uid="{00000000-0004-0000-0400-000000000000}"/>
    <hyperlink ref="K4" location="Índice!A1" display="Volver al índice" xr:uid="{00000000-0004-0000-0400-000001000000}"/>
  </hyperlinks>
  <pageMargins left="0.75" right="0.75" top="1" bottom="1" header="0.5" footer="0.5"/>
  <pageSetup scale="72" orientation="portrait"/>
  <headerFooter>
    <oddFooter>&amp;R&amp;"Arial,Regular"&amp;10&amp;K000000Rta_3.2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6"/>
  <sheetViews>
    <sheetView showGridLines="0" workbookViewId="0">
      <selection activeCell="N15" sqref="N15"/>
    </sheetView>
  </sheetViews>
  <sheetFormatPr baseColWidth="10" defaultColWidth="9.140625" defaultRowHeight="12.75" customHeight="1"/>
  <cols>
    <col min="1" max="1" width="9.140625" style="1" customWidth="1"/>
    <col min="2" max="2" width="10.42578125" style="1" customWidth="1"/>
    <col min="3" max="3" width="11.42578125" style="1" customWidth="1"/>
    <col min="4" max="4" width="10.5703125" style="1" customWidth="1"/>
    <col min="5" max="5" width="13.140625" style="1" customWidth="1"/>
    <col min="6" max="6" width="15.42578125" style="1" customWidth="1"/>
    <col min="7" max="7" width="15.85546875" style="1" customWidth="1"/>
    <col min="8" max="8" width="14.140625" style="1" customWidth="1"/>
    <col min="9" max="9" width="12" style="1" customWidth="1"/>
    <col min="10" max="10" width="8.42578125" style="1" customWidth="1"/>
    <col min="11" max="11" width="6" style="1" customWidth="1"/>
    <col min="12" max="12" width="8.5703125" style="1" customWidth="1"/>
    <col min="13" max="13" width="9.140625" style="1" customWidth="1"/>
    <col min="14" max="14" width="9.140625" style="205" customWidth="1"/>
    <col min="15" max="15" width="9.140625" style="1" customWidth="1"/>
    <col min="16" max="16384" width="9.140625" style="1"/>
  </cols>
  <sheetData>
    <row r="1" spans="1:14" ht="13.7" customHeight="1">
      <c r="A1" s="2"/>
      <c r="B1" s="3"/>
      <c r="C1" s="3"/>
      <c r="D1" s="3"/>
      <c r="E1" s="3"/>
      <c r="F1" s="3"/>
      <c r="G1" s="3"/>
      <c r="H1" s="3"/>
      <c r="I1" s="3"/>
      <c r="J1" s="3"/>
      <c r="K1" s="3"/>
      <c r="L1" s="3"/>
      <c r="M1" s="3"/>
      <c r="N1" s="5"/>
    </row>
    <row r="2" spans="1:14" ht="13.7" customHeight="1">
      <c r="A2" s="4"/>
      <c r="B2" s="5"/>
      <c r="C2" s="5"/>
      <c r="D2" s="5"/>
      <c r="E2" s="5"/>
      <c r="F2" s="212" t="s">
        <v>1</v>
      </c>
      <c r="G2" s="213"/>
      <c r="H2" s="213"/>
      <c r="I2" s="213"/>
      <c r="J2" s="213"/>
      <c r="K2" s="213"/>
      <c r="L2" s="5"/>
      <c r="M2" s="5"/>
      <c r="N2" s="5"/>
    </row>
    <row r="3" spans="1:14" ht="13.7" customHeight="1">
      <c r="A3" s="4"/>
      <c r="B3" s="5"/>
      <c r="C3" s="5"/>
      <c r="D3" s="5"/>
      <c r="E3" s="5"/>
      <c r="F3" s="5"/>
      <c r="G3" s="8"/>
      <c r="H3" s="8"/>
      <c r="I3" s="8"/>
      <c r="J3" s="8"/>
      <c r="K3" s="8"/>
      <c r="L3" s="5"/>
      <c r="M3" s="5"/>
      <c r="N3" s="5"/>
    </row>
    <row r="4" spans="1:14" ht="13.7" customHeight="1">
      <c r="A4" s="4"/>
      <c r="B4" s="203" t="s">
        <v>103</v>
      </c>
      <c r="C4" s="5"/>
      <c r="D4" s="5"/>
      <c r="E4" s="5"/>
      <c r="F4" s="5"/>
      <c r="G4" s="8"/>
      <c r="H4" s="8"/>
      <c r="I4" s="8"/>
      <c r="J4" s="8"/>
      <c r="K4" s="202" t="s">
        <v>98</v>
      </c>
      <c r="L4" s="5"/>
      <c r="M4" s="5"/>
      <c r="N4" s="5"/>
    </row>
    <row r="5" spans="1:14" ht="13.7" customHeight="1">
      <c r="A5" s="4"/>
      <c r="B5" s="5"/>
      <c r="C5" s="5"/>
      <c r="D5" s="5"/>
      <c r="E5" s="5"/>
      <c r="F5" s="5"/>
      <c r="G5" s="5"/>
      <c r="H5" s="5"/>
      <c r="I5" s="5"/>
      <c r="J5" s="5"/>
      <c r="K5" s="5"/>
      <c r="L5" s="5"/>
      <c r="M5" s="5"/>
      <c r="N5" s="5"/>
    </row>
    <row r="6" spans="1:14" ht="18.600000000000001" customHeight="1">
      <c r="A6" s="4"/>
      <c r="B6" s="214" t="s">
        <v>46</v>
      </c>
      <c r="C6" s="214"/>
      <c r="D6" s="214"/>
      <c r="E6" s="214"/>
      <c r="F6" s="214"/>
      <c r="G6" s="218"/>
      <c r="H6" s="219"/>
      <c r="I6" s="219"/>
      <c r="J6" s="219"/>
      <c r="K6" s="204"/>
      <c r="L6" s="5"/>
      <c r="M6" s="5"/>
      <c r="N6" s="5"/>
    </row>
    <row r="7" spans="1:14" ht="18.600000000000001" customHeight="1">
      <c r="A7" s="4"/>
      <c r="B7" s="91"/>
      <c r="C7" s="91"/>
      <c r="D7" s="91"/>
      <c r="E7" s="91"/>
      <c r="F7" s="91"/>
      <c r="G7" s="92"/>
      <c r="H7" s="92"/>
      <c r="I7" s="92"/>
      <c r="J7" s="92"/>
      <c r="K7" s="92"/>
      <c r="L7" s="5"/>
      <c r="M7" s="5"/>
      <c r="N7" s="5"/>
    </row>
    <row r="8" spans="1:14" ht="12.75" customHeight="1">
      <c r="A8" s="4"/>
      <c r="B8" s="93">
        <v>3.3</v>
      </c>
      <c r="C8" s="224" t="s">
        <v>11</v>
      </c>
      <c r="D8" s="225"/>
      <c r="E8" s="225"/>
      <c r="F8" s="225"/>
      <c r="G8" s="225"/>
      <c r="H8" s="225"/>
      <c r="I8" s="225"/>
      <c r="J8" s="225"/>
      <c r="K8" s="225"/>
      <c r="L8" s="5"/>
      <c r="M8" s="5"/>
      <c r="N8" s="5"/>
    </row>
    <row r="9" spans="1:14" ht="18.600000000000001" customHeight="1">
      <c r="A9" s="4"/>
      <c r="B9" s="91"/>
      <c r="C9" s="225"/>
      <c r="D9" s="225"/>
      <c r="E9" s="225"/>
      <c r="F9" s="225"/>
      <c r="G9" s="225"/>
      <c r="H9" s="225"/>
      <c r="I9" s="225"/>
      <c r="J9" s="225"/>
      <c r="K9" s="225"/>
      <c r="L9" s="5"/>
      <c r="M9" s="5"/>
      <c r="N9" s="5"/>
    </row>
    <row r="10" spans="1:14" ht="18.600000000000001" customHeight="1">
      <c r="A10" s="4"/>
      <c r="B10" s="91"/>
      <c r="C10" s="108"/>
      <c r="D10" s="108"/>
      <c r="E10" s="108"/>
      <c r="F10" s="108"/>
      <c r="G10" s="108"/>
      <c r="H10" s="108"/>
      <c r="I10" s="108"/>
      <c r="J10" s="108"/>
      <c r="K10" s="108"/>
      <c r="L10" s="5"/>
      <c r="M10" s="5"/>
      <c r="N10" s="5"/>
    </row>
    <row r="11" spans="1:14" ht="18" customHeight="1">
      <c r="A11" s="4"/>
      <c r="B11" s="214" t="s">
        <v>47</v>
      </c>
      <c r="C11" s="214"/>
      <c r="D11" s="214"/>
      <c r="E11" s="214"/>
      <c r="F11" s="214"/>
      <c r="G11" s="214"/>
      <c r="H11" s="214"/>
      <c r="I11" s="214"/>
      <c r="J11" s="214"/>
      <c r="K11" s="214"/>
      <c r="L11" s="5"/>
      <c r="M11" s="5"/>
      <c r="N11" s="5"/>
    </row>
    <row r="12" spans="1:14" ht="13.7" customHeight="1">
      <c r="A12" s="4"/>
      <c r="B12" s="5"/>
      <c r="C12" s="5"/>
      <c r="D12" s="5"/>
      <c r="E12" s="5"/>
      <c r="F12" s="5"/>
      <c r="G12" s="5"/>
      <c r="H12" s="5"/>
      <c r="I12" s="43"/>
      <c r="J12" s="43"/>
      <c r="K12" s="5"/>
      <c r="L12" s="5"/>
      <c r="M12" s="5"/>
      <c r="N12" s="5"/>
    </row>
    <row r="13" spans="1:14" ht="14.45" customHeight="1">
      <c r="A13" s="4"/>
      <c r="B13" s="5"/>
      <c r="C13" s="109" t="s">
        <v>48</v>
      </c>
      <c r="D13" s="5"/>
      <c r="E13" s="5"/>
      <c r="F13" s="5"/>
      <c r="G13" s="5"/>
      <c r="H13" s="5"/>
      <c r="I13" s="5"/>
      <c r="J13" s="43"/>
      <c r="K13" s="43"/>
      <c r="L13" s="5"/>
      <c r="M13" s="5"/>
      <c r="N13" s="5"/>
    </row>
    <row r="14" spans="1:14" ht="14.25" customHeight="1">
      <c r="A14" s="4"/>
      <c r="B14" s="5"/>
      <c r="C14" s="5"/>
      <c r="D14" s="5"/>
      <c r="E14" s="76"/>
      <c r="F14" s="76"/>
      <c r="G14" s="76"/>
      <c r="H14" s="76"/>
      <c r="I14" s="5"/>
      <c r="J14" s="43"/>
      <c r="K14" s="43"/>
      <c r="L14" s="5"/>
      <c r="M14" s="5"/>
      <c r="N14" s="5"/>
    </row>
    <row r="15" spans="1:14" ht="44.1" customHeight="1">
      <c r="A15" s="4"/>
      <c r="B15" s="5"/>
      <c r="C15" s="5"/>
      <c r="D15" s="5"/>
      <c r="E15" s="51" t="s">
        <v>12</v>
      </c>
      <c r="F15" s="52" t="s">
        <v>13</v>
      </c>
      <c r="G15" s="52" t="s">
        <v>14</v>
      </c>
      <c r="H15" s="52" t="s">
        <v>15</v>
      </c>
      <c r="I15" s="5"/>
      <c r="J15" s="5"/>
      <c r="K15" s="5"/>
      <c r="L15" s="5"/>
      <c r="M15" s="5"/>
      <c r="N15" s="5"/>
    </row>
    <row r="16" spans="1:14" ht="14.25" customHeight="1">
      <c r="A16" s="4"/>
      <c r="B16" s="5"/>
      <c r="C16" s="5"/>
      <c r="D16" s="5"/>
      <c r="E16" s="55" t="s">
        <v>16</v>
      </c>
      <c r="F16" s="110">
        <f>Ejercicios!G27</f>
        <v>50000</v>
      </c>
      <c r="G16" s="56">
        <f>Ejercicios!H27</f>
        <v>25</v>
      </c>
      <c r="H16" s="56">
        <f>Ejercicios!I27</f>
        <v>90</v>
      </c>
      <c r="I16" s="5"/>
      <c r="J16" s="5"/>
      <c r="K16" s="5"/>
      <c r="L16" s="5"/>
      <c r="M16" s="5"/>
      <c r="N16" s="5"/>
    </row>
    <row r="17" spans="1:14" ht="15.75" customHeight="1">
      <c r="A17" s="4"/>
      <c r="B17" s="5"/>
      <c r="C17" s="5"/>
      <c r="D17" s="5"/>
      <c r="E17" s="59" t="s">
        <v>17</v>
      </c>
      <c r="F17" s="111">
        <f>Ejercicios!G28</f>
        <v>48000</v>
      </c>
      <c r="G17" s="60">
        <f>Ejercicios!H28</f>
        <v>26</v>
      </c>
      <c r="H17" s="60">
        <f>Ejercicios!I28</f>
        <v>100</v>
      </c>
      <c r="I17" s="5"/>
      <c r="J17" s="5"/>
      <c r="K17" s="5"/>
      <c r="L17" s="5"/>
      <c r="M17" s="5"/>
      <c r="N17" s="5"/>
    </row>
    <row r="18" spans="1:14" ht="15.75" customHeight="1">
      <c r="A18" s="4"/>
      <c r="B18" s="5"/>
      <c r="C18" s="5"/>
      <c r="D18" s="5"/>
      <c r="E18" s="61" t="s">
        <v>18</v>
      </c>
      <c r="F18" s="112">
        <f>Ejercicios!G29</f>
        <v>51000</v>
      </c>
      <c r="G18" s="62">
        <f>Ejercicios!H29</f>
        <v>27</v>
      </c>
      <c r="H18" s="62">
        <f>Ejercicios!I29</f>
        <v>80</v>
      </c>
      <c r="I18" s="5"/>
      <c r="J18" s="5"/>
      <c r="K18" s="5"/>
      <c r="L18" s="5"/>
      <c r="M18" s="5"/>
      <c r="N18" s="5"/>
    </row>
    <row r="19" spans="1:14" ht="15.75" customHeight="1">
      <c r="A19" s="4"/>
      <c r="B19" s="5"/>
      <c r="C19" s="5"/>
      <c r="D19" s="5"/>
      <c r="E19" s="59" t="s">
        <v>19</v>
      </c>
      <c r="F19" s="111">
        <f>Ejercicios!G30</f>
        <v>48500</v>
      </c>
      <c r="G19" s="60">
        <f>Ejercicios!H30</f>
        <v>30</v>
      </c>
      <c r="H19" s="60">
        <f>Ejercicios!I30</f>
        <v>97</v>
      </c>
      <c r="I19" s="5"/>
      <c r="J19" s="5"/>
      <c r="K19" s="5"/>
      <c r="L19" s="5"/>
      <c r="M19" s="5"/>
      <c r="N19" s="5"/>
    </row>
    <row r="20" spans="1:14" ht="13.7" customHeight="1">
      <c r="A20" s="4"/>
      <c r="B20" s="5"/>
      <c r="C20" s="5"/>
      <c r="D20" s="5"/>
      <c r="E20" s="61" t="s">
        <v>20</v>
      </c>
      <c r="F20" s="112">
        <f>Ejercicios!G31</f>
        <v>49000</v>
      </c>
      <c r="G20" s="62">
        <f>Ejercicios!H31</f>
        <v>35</v>
      </c>
      <c r="H20" s="62">
        <f>Ejercicios!I31</f>
        <v>100</v>
      </c>
      <c r="I20" s="5"/>
      <c r="J20" s="5"/>
      <c r="K20" s="5"/>
      <c r="L20" s="5"/>
      <c r="M20" s="5"/>
      <c r="N20" s="5"/>
    </row>
    <row r="21" spans="1:14" ht="13.7" customHeight="1">
      <c r="A21" s="4"/>
      <c r="B21" s="5"/>
      <c r="C21" s="5"/>
      <c r="D21" s="5"/>
      <c r="E21" s="59" t="s">
        <v>21</v>
      </c>
      <c r="F21" s="111">
        <f>Ejercicios!G32</f>
        <v>50000</v>
      </c>
      <c r="G21" s="60">
        <f>Ejercicios!H32</f>
        <v>40</v>
      </c>
      <c r="H21" s="60">
        <f>Ejercicios!I32</f>
        <v>119</v>
      </c>
      <c r="I21" s="5"/>
      <c r="J21" s="5"/>
      <c r="K21" s="5"/>
      <c r="L21" s="5"/>
      <c r="M21" s="5"/>
      <c r="N21" s="5"/>
    </row>
    <row r="22" spans="1:14" ht="13.7" customHeight="1">
      <c r="A22" s="4"/>
      <c r="B22" s="5"/>
      <c r="C22" s="5"/>
      <c r="D22" s="5"/>
      <c r="E22" s="61" t="s">
        <v>22</v>
      </c>
      <c r="F22" s="112">
        <f>Ejercicios!G33</f>
        <v>47800</v>
      </c>
      <c r="G22" s="62">
        <f>Ejercicios!H33</f>
        <v>87</v>
      </c>
      <c r="H22" s="62">
        <f>Ejercicios!I33</f>
        <v>200</v>
      </c>
      <c r="I22" s="5"/>
      <c r="J22" s="5"/>
      <c r="K22" s="5"/>
      <c r="L22" s="5"/>
      <c r="M22" s="5"/>
      <c r="N22" s="5"/>
    </row>
    <row r="23" spans="1:14" ht="15.75" customHeight="1">
      <c r="A23" s="4"/>
      <c r="B23" s="5"/>
      <c r="C23" s="5"/>
      <c r="D23" s="5"/>
      <c r="E23" s="59" t="s">
        <v>23</v>
      </c>
      <c r="F23" s="111">
        <f>Ejercicios!G34</f>
        <v>46900</v>
      </c>
      <c r="G23" s="60">
        <f>Ejercicios!H34</f>
        <v>88</v>
      </c>
      <c r="H23" s="60">
        <f>Ejercicios!I34</f>
        <v>150</v>
      </c>
      <c r="I23" s="5"/>
      <c r="J23" s="5"/>
      <c r="K23" s="5"/>
      <c r="L23" s="5"/>
      <c r="M23" s="5"/>
      <c r="N23" s="5"/>
    </row>
    <row r="24" spans="1:14" ht="13.7" customHeight="1">
      <c r="A24" s="4"/>
      <c r="B24" s="5"/>
      <c r="C24" s="5"/>
      <c r="D24" s="5"/>
      <c r="E24" s="61" t="s">
        <v>24</v>
      </c>
      <c r="F24" s="112">
        <f>Ejercicios!G35</f>
        <v>48900</v>
      </c>
      <c r="G24" s="62">
        <f>Ejercicios!H35</f>
        <v>85</v>
      </c>
      <c r="H24" s="62">
        <f>Ejercicios!I35</f>
        <v>160</v>
      </c>
      <c r="I24" s="5"/>
      <c r="J24" s="5"/>
      <c r="K24" s="5"/>
      <c r="L24" s="5"/>
      <c r="M24" s="5"/>
      <c r="N24" s="5"/>
    </row>
    <row r="25" spans="1:14" ht="13.7" customHeight="1">
      <c r="A25" s="4"/>
      <c r="B25" s="5"/>
      <c r="C25" s="5"/>
      <c r="D25" s="5"/>
      <c r="E25" s="59" t="s">
        <v>25</v>
      </c>
      <c r="F25" s="111">
        <f>Ejercicios!G36</f>
        <v>49000</v>
      </c>
      <c r="G25" s="60">
        <f>Ejercicios!H36</f>
        <v>87</v>
      </c>
      <c r="H25" s="60">
        <f>Ejercicios!I36</f>
        <v>170</v>
      </c>
      <c r="I25" s="5"/>
      <c r="J25" s="5"/>
      <c r="K25" s="5"/>
      <c r="L25" s="5"/>
      <c r="M25" s="5"/>
      <c r="N25" s="5"/>
    </row>
    <row r="26" spans="1:14" ht="13.7" customHeight="1">
      <c r="A26" s="4"/>
      <c r="B26" s="5"/>
      <c r="C26" s="5"/>
      <c r="D26" s="5"/>
      <c r="E26" s="61" t="s">
        <v>26</v>
      </c>
      <c r="F26" s="112">
        <f>Ejercicios!G37</f>
        <v>50100</v>
      </c>
      <c r="G26" s="62">
        <f>Ejercicios!H37</f>
        <v>90</v>
      </c>
      <c r="H26" s="62">
        <f>Ejercicios!I37</f>
        <v>180</v>
      </c>
      <c r="I26" s="5"/>
      <c r="J26" s="5"/>
      <c r="K26" s="5"/>
      <c r="L26" s="43"/>
      <c r="M26" s="43"/>
      <c r="N26" s="5"/>
    </row>
    <row r="27" spans="1:14" ht="14.25" customHeight="1">
      <c r="A27" s="4"/>
      <c r="B27" s="5"/>
      <c r="C27" s="5"/>
      <c r="D27" s="5"/>
      <c r="E27" s="65" t="s">
        <v>27</v>
      </c>
      <c r="F27" s="113">
        <f>Ejercicios!G38</f>
        <v>53000</v>
      </c>
      <c r="G27" s="66">
        <f>Ejercicios!H38</f>
        <v>92</v>
      </c>
      <c r="H27" s="66">
        <f>Ejercicios!I38</f>
        <v>200</v>
      </c>
      <c r="I27" s="5"/>
      <c r="J27" s="5"/>
      <c r="K27" s="5"/>
      <c r="L27" s="43"/>
      <c r="M27" s="43"/>
      <c r="N27" s="5"/>
    </row>
    <row r="28" spans="1:14" ht="14.25" customHeight="1">
      <c r="A28" s="4"/>
      <c r="B28" s="5"/>
      <c r="C28" s="5"/>
      <c r="D28" s="5"/>
      <c r="E28" s="114"/>
      <c r="F28" s="114"/>
      <c r="G28" s="115"/>
      <c r="H28" s="114"/>
      <c r="I28" s="5"/>
      <c r="J28" s="5"/>
      <c r="K28" s="5"/>
      <c r="L28" s="43"/>
      <c r="M28" s="43"/>
      <c r="N28" s="5"/>
    </row>
    <row r="29" spans="1:14" ht="14.25" customHeight="1">
      <c r="A29" s="4"/>
      <c r="B29" s="5"/>
      <c r="C29" s="5"/>
      <c r="D29" s="5"/>
      <c r="E29" s="116"/>
      <c r="F29" s="117"/>
      <c r="G29" s="118"/>
      <c r="H29" s="119"/>
      <c r="I29" s="119"/>
      <c r="J29" s="119"/>
      <c r="K29" s="119"/>
      <c r="L29" s="119"/>
      <c r="M29" s="119"/>
      <c r="N29" s="5"/>
    </row>
    <row r="30" spans="1:14" ht="30.95" customHeight="1" thickBot="1">
      <c r="A30" s="4"/>
      <c r="B30" s="5"/>
      <c r="C30" s="5"/>
      <c r="D30" s="5"/>
      <c r="E30" s="51" t="s">
        <v>12</v>
      </c>
      <c r="F30" s="52" t="s">
        <v>59</v>
      </c>
      <c r="G30" s="52" t="s">
        <v>87</v>
      </c>
      <c r="H30" s="120"/>
      <c r="I30" s="5"/>
      <c r="J30" s="5"/>
      <c r="K30" s="5"/>
      <c r="L30" s="5"/>
      <c r="M30" s="5"/>
      <c r="N30" s="5"/>
    </row>
    <row r="31" spans="1:14" ht="15" customHeight="1">
      <c r="A31" s="4"/>
      <c r="B31" s="5"/>
      <c r="C31" s="5"/>
      <c r="D31" s="5"/>
      <c r="E31" s="55" t="s">
        <v>16</v>
      </c>
      <c r="F31" s="121">
        <f>(G16/F16)*1000</f>
        <v>0.5</v>
      </c>
      <c r="G31" s="122">
        <f t="shared" ref="G31:G42" si="0">(G16/H16)*100</f>
        <v>27.777777777777779</v>
      </c>
      <c r="H31" s="123"/>
      <c r="I31" s="124"/>
      <c r="J31" s="124"/>
      <c r="K31" s="124"/>
      <c r="L31" s="124"/>
      <c r="M31" s="124"/>
      <c r="N31" s="124"/>
    </row>
    <row r="32" spans="1:14" ht="14.45" customHeight="1">
      <c r="A32" s="4"/>
      <c r="B32" s="5"/>
      <c r="C32" s="5"/>
      <c r="D32" s="5"/>
      <c r="E32" s="59" t="s">
        <v>17</v>
      </c>
      <c r="F32" s="125">
        <f t="shared" ref="F32:F42" si="1">(G17/F17)*1000</f>
        <v>0.54166666666666663</v>
      </c>
      <c r="G32" s="126">
        <f t="shared" si="0"/>
        <v>26</v>
      </c>
      <c r="H32" s="127"/>
      <c r="I32" s="124"/>
      <c r="J32" s="124"/>
      <c r="K32" s="124"/>
      <c r="L32" s="124"/>
      <c r="M32" s="124"/>
      <c r="N32" s="124"/>
    </row>
    <row r="33" spans="1:14" ht="17.45" customHeight="1">
      <c r="A33" s="4"/>
      <c r="B33" s="5"/>
      <c r="C33" s="5"/>
      <c r="D33" s="5"/>
      <c r="E33" s="61" t="s">
        <v>18</v>
      </c>
      <c r="F33" s="128">
        <f t="shared" si="1"/>
        <v>0.52941176470588236</v>
      </c>
      <c r="G33" s="129">
        <f t="shared" si="0"/>
        <v>33.75</v>
      </c>
      <c r="H33" s="123"/>
      <c r="I33" s="33"/>
      <c r="J33" s="33"/>
      <c r="K33" s="33"/>
      <c r="L33" s="33"/>
      <c r="M33" s="33"/>
      <c r="N33" s="124"/>
    </row>
    <row r="34" spans="1:14" ht="17.45" customHeight="1">
      <c r="A34" s="4"/>
      <c r="B34" s="5"/>
      <c r="C34" s="5"/>
      <c r="D34" s="5"/>
      <c r="E34" s="59" t="s">
        <v>19</v>
      </c>
      <c r="F34" s="125">
        <f t="shared" si="1"/>
        <v>0.61855670103092775</v>
      </c>
      <c r="G34" s="126">
        <f t="shared" si="0"/>
        <v>30.927835051546392</v>
      </c>
      <c r="H34" s="127"/>
      <c r="I34" s="33"/>
      <c r="J34" s="33"/>
      <c r="K34" s="33"/>
      <c r="L34" s="33"/>
      <c r="M34" s="33"/>
      <c r="N34" s="124"/>
    </row>
    <row r="35" spans="1:14" ht="17.45" customHeight="1">
      <c r="A35" s="4"/>
      <c r="B35" s="5"/>
      <c r="C35" s="5"/>
      <c r="D35" s="5"/>
      <c r="E35" s="61" t="s">
        <v>20</v>
      </c>
      <c r="F35" s="128">
        <f t="shared" si="1"/>
        <v>0.7142857142857143</v>
      </c>
      <c r="G35" s="129">
        <f t="shared" si="0"/>
        <v>35</v>
      </c>
      <c r="H35" s="123"/>
      <c r="I35" s="33"/>
      <c r="J35" s="33"/>
      <c r="K35" s="33"/>
      <c r="L35" s="33"/>
      <c r="M35" s="33"/>
      <c r="N35" s="124"/>
    </row>
    <row r="36" spans="1:14" ht="17.45" customHeight="1">
      <c r="A36" s="4"/>
      <c r="B36" s="5"/>
      <c r="C36" s="5"/>
      <c r="D36" s="5"/>
      <c r="E36" s="59" t="s">
        <v>21</v>
      </c>
      <c r="F36" s="125">
        <f t="shared" si="1"/>
        <v>0.8</v>
      </c>
      <c r="G36" s="126">
        <f t="shared" si="0"/>
        <v>33.613445378151262</v>
      </c>
      <c r="H36" s="127"/>
      <c r="I36" s="33"/>
      <c r="J36" s="33"/>
      <c r="K36" s="33"/>
      <c r="L36" s="33"/>
      <c r="M36" s="33"/>
      <c r="N36" s="124"/>
    </row>
    <row r="37" spans="1:14" ht="14.45" customHeight="1">
      <c r="A37" s="4"/>
      <c r="B37" s="5"/>
      <c r="C37" s="5"/>
      <c r="D37" s="5"/>
      <c r="E37" s="61" t="s">
        <v>22</v>
      </c>
      <c r="F37" s="128">
        <f t="shared" si="1"/>
        <v>1.8200836820083683</v>
      </c>
      <c r="G37" s="129">
        <f t="shared" si="0"/>
        <v>43.5</v>
      </c>
      <c r="H37" s="123"/>
      <c r="I37" s="124"/>
      <c r="J37" s="124"/>
      <c r="K37" s="124"/>
      <c r="L37" s="124"/>
      <c r="M37" s="124"/>
      <c r="N37" s="124"/>
    </row>
    <row r="38" spans="1:14" ht="18" customHeight="1">
      <c r="A38" s="4"/>
      <c r="B38" s="5"/>
      <c r="C38" s="5"/>
      <c r="D38" s="5"/>
      <c r="E38" s="59" t="s">
        <v>23</v>
      </c>
      <c r="F38" s="125">
        <f t="shared" si="1"/>
        <v>1.8763326226012793</v>
      </c>
      <c r="G38" s="126">
        <f t="shared" si="0"/>
        <v>58.666666666666664</v>
      </c>
      <c r="H38" s="127"/>
      <c r="I38" s="33"/>
      <c r="J38" s="33"/>
      <c r="K38" s="33"/>
      <c r="L38" s="33"/>
      <c r="M38" s="33"/>
      <c r="N38" s="124"/>
    </row>
    <row r="39" spans="1:14" ht="12.95" customHeight="1">
      <c r="A39" s="4"/>
      <c r="B39" s="5"/>
      <c r="C39" s="5"/>
      <c r="D39" s="5"/>
      <c r="E39" s="61" t="s">
        <v>24</v>
      </c>
      <c r="F39" s="128">
        <f t="shared" si="1"/>
        <v>1.7382413087934561</v>
      </c>
      <c r="G39" s="129">
        <f t="shared" si="0"/>
        <v>53.125</v>
      </c>
      <c r="H39" s="123"/>
      <c r="I39" s="33"/>
      <c r="J39" s="33"/>
      <c r="K39" s="33"/>
      <c r="L39" s="33"/>
      <c r="M39" s="33"/>
      <c r="N39" s="124"/>
    </row>
    <row r="40" spans="1:14" ht="12.95" customHeight="1">
      <c r="A40" s="4"/>
      <c r="B40" s="5"/>
      <c r="C40" s="5"/>
      <c r="D40" s="5"/>
      <c r="E40" s="59" t="s">
        <v>25</v>
      </c>
      <c r="F40" s="125">
        <f t="shared" si="1"/>
        <v>1.7755102040816326</v>
      </c>
      <c r="G40" s="126">
        <f t="shared" si="0"/>
        <v>51.17647058823529</v>
      </c>
      <c r="H40" s="127"/>
      <c r="I40" s="90"/>
      <c r="J40" s="90"/>
      <c r="K40" s="90"/>
      <c r="L40" s="90"/>
      <c r="M40" s="90"/>
      <c r="N40" s="124"/>
    </row>
    <row r="41" spans="1:14" ht="14.45" customHeight="1">
      <c r="A41" s="4"/>
      <c r="B41" s="5"/>
      <c r="C41" s="5"/>
      <c r="D41" s="5"/>
      <c r="E41" s="61" t="s">
        <v>26</v>
      </c>
      <c r="F41" s="128">
        <f t="shared" si="1"/>
        <v>1.7964071856287425</v>
      </c>
      <c r="G41" s="129">
        <f t="shared" si="0"/>
        <v>50</v>
      </c>
      <c r="H41" s="123"/>
      <c r="I41" s="124"/>
      <c r="J41" s="124"/>
      <c r="K41" s="124"/>
      <c r="L41" s="124"/>
      <c r="M41" s="124"/>
      <c r="N41" s="124"/>
    </row>
    <row r="42" spans="1:14" ht="15" customHeight="1" thickBot="1">
      <c r="A42" s="4"/>
      <c r="B42" s="5"/>
      <c r="C42" s="5"/>
      <c r="D42" s="5"/>
      <c r="E42" s="65" t="s">
        <v>27</v>
      </c>
      <c r="F42" s="130">
        <f t="shared" si="1"/>
        <v>1.7358490566037736</v>
      </c>
      <c r="G42" s="131">
        <f t="shared" si="0"/>
        <v>46</v>
      </c>
      <c r="H42" s="127"/>
      <c r="I42" s="124"/>
      <c r="J42" s="124"/>
      <c r="K42" s="124"/>
      <c r="L42" s="124"/>
      <c r="M42" s="124"/>
      <c r="N42" s="124"/>
    </row>
    <row r="43" spans="1:14" ht="14.25" customHeight="1">
      <c r="A43" s="4"/>
      <c r="B43" s="124"/>
      <c r="C43" s="124"/>
      <c r="D43" s="73"/>
      <c r="E43" s="229" t="s">
        <v>88</v>
      </c>
      <c r="F43" s="230"/>
      <c r="G43" s="230"/>
      <c r="H43" s="124"/>
      <c r="I43" s="124"/>
      <c r="J43" s="124"/>
      <c r="K43" s="124"/>
      <c r="L43" s="5"/>
      <c r="M43" s="5"/>
      <c r="N43" s="5"/>
    </row>
    <row r="44" spans="1:14" ht="13.7" customHeight="1">
      <c r="A44" s="4"/>
      <c r="B44" s="124"/>
      <c r="C44" s="124"/>
      <c r="D44" s="73"/>
      <c r="E44" s="132"/>
      <c r="F44" s="132"/>
      <c r="G44" s="132"/>
      <c r="H44" s="124"/>
      <c r="I44" s="124"/>
      <c r="J44" s="124"/>
      <c r="K44" s="124"/>
      <c r="L44" s="5"/>
      <c r="M44" s="5"/>
      <c r="N44" s="5"/>
    </row>
    <row r="45" spans="1:14" ht="13.7" customHeight="1">
      <c r="A45" s="4"/>
      <c r="B45" s="5"/>
      <c r="C45" s="5"/>
      <c r="D45" s="5"/>
      <c r="E45" s="5"/>
      <c r="F45" s="5"/>
      <c r="G45" s="5"/>
      <c r="H45" s="5"/>
      <c r="I45" s="5"/>
      <c r="J45" s="5"/>
      <c r="K45" s="5"/>
      <c r="L45" s="5"/>
      <c r="M45" s="5"/>
      <c r="N45" s="5"/>
    </row>
    <row r="46" spans="1:14" ht="17.45" customHeight="1">
      <c r="A46" s="133"/>
      <c r="B46" s="226" t="s">
        <v>7</v>
      </c>
      <c r="C46" s="226"/>
      <c r="D46" s="226"/>
      <c r="E46" s="226"/>
      <c r="F46" s="226"/>
      <c r="G46" s="227" t="s">
        <v>8</v>
      </c>
      <c r="H46" s="227"/>
      <c r="I46" s="227"/>
      <c r="J46" s="227"/>
      <c r="K46" s="227"/>
      <c r="L46" s="5"/>
      <c r="M46" s="5"/>
      <c r="N46" s="5"/>
    </row>
    <row r="47" spans="1:14" ht="13.7" customHeight="1">
      <c r="A47" s="4"/>
      <c r="B47" s="5"/>
      <c r="C47" s="5"/>
      <c r="D47" s="5"/>
      <c r="E47" s="5"/>
      <c r="F47" s="5"/>
      <c r="G47" s="5"/>
      <c r="H47" s="5"/>
      <c r="I47" s="5"/>
      <c r="J47" s="5"/>
      <c r="K47" s="5"/>
      <c r="L47" s="5"/>
      <c r="M47" s="5"/>
      <c r="N47" s="5"/>
    </row>
    <row r="48" spans="1:14" ht="13.7" customHeight="1">
      <c r="A48" s="4"/>
      <c r="B48" s="5"/>
      <c r="C48" s="5"/>
      <c r="D48" s="5"/>
      <c r="E48" s="5"/>
      <c r="F48" s="5"/>
      <c r="G48" s="5"/>
      <c r="H48" s="5"/>
      <c r="I48" s="5"/>
      <c r="J48" s="5"/>
      <c r="K48" s="5"/>
      <c r="L48" s="5"/>
      <c r="M48" s="5"/>
      <c r="N48" s="5"/>
    </row>
    <row r="49" spans="1:14" ht="13.7" customHeight="1">
      <c r="A49" s="4"/>
      <c r="B49" s="5"/>
      <c r="C49" s="5"/>
      <c r="D49" s="5"/>
      <c r="E49" s="5"/>
      <c r="F49" s="5"/>
      <c r="G49" s="5"/>
      <c r="H49" s="5"/>
      <c r="I49" s="5"/>
      <c r="J49" s="5"/>
      <c r="K49" s="5"/>
      <c r="L49" s="5"/>
      <c r="M49" s="5"/>
      <c r="N49" s="5"/>
    </row>
    <row r="50" spans="1:14" ht="13.7" customHeight="1">
      <c r="A50" s="4"/>
      <c r="B50" s="5"/>
      <c r="C50" s="5"/>
      <c r="D50" s="5"/>
      <c r="E50" s="5"/>
      <c r="F50" s="5"/>
      <c r="G50" s="5"/>
      <c r="H50" s="5"/>
      <c r="I50" s="5"/>
      <c r="J50" s="5"/>
      <c r="K50" s="5"/>
      <c r="L50" s="5"/>
      <c r="M50" s="5"/>
      <c r="N50" s="5"/>
    </row>
    <row r="51" spans="1:14" ht="13.7" customHeight="1">
      <c r="A51" s="4"/>
      <c r="B51" s="5"/>
      <c r="C51" s="5"/>
      <c r="D51" s="5"/>
      <c r="E51" s="5"/>
      <c r="F51" s="5"/>
      <c r="G51" s="5"/>
      <c r="H51" s="5"/>
      <c r="I51" s="5"/>
      <c r="J51" s="5"/>
      <c r="K51" s="5"/>
      <c r="L51" s="5"/>
      <c r="M51" s="5"/>
      <c r="N51" s="5"/>
    </row>
    <row r="52" spans="1:14" ht="13.7" customHeight="1">
      <c r="A52" s="4"/>
      <c r="B52" s="5"/>
      <c r="C52" s="5"/>
      <c r="D52" s="5"/>
      <c r="E52" s="5"/>
      <c r="F52" s="5"/>
      <c r="G52" s="5"/>
      <c r="H52" s="5"/>
      <c r="I52" s="5"/>
      <c r="J52" s="5"/>
      <c r="K52" s="5"/>
      <c r="L52" s="5"/>
      <c r="M52" s="5"/>
      <c r="N52" s="5"/>
    </row>
    <row r="53" spans="1:14" ht="13.7" customHeight="1">
      <c r="A53" s="4"/>
      <c r="B53" s="5"/>
      <c r="C53" s="5"/>
      <c r="D53" s="5"/>
      <c r="E53" s="5"/>
      <c r="F53" s="5"/>
      <c r="G53" s="5"/>
      <c r="H53" s="5"/>
      <c r="I53" s="5"/>
      <c r="J53" s="5"/>
      <c r="K53" s="5"/>
      <c r="L53" s="5"/>
      <c r="M53" s="5"/>
      <c r="N53" s="5"/>
    </row>
    <row r="54" spans="1:14" ht="13.7" customHeight="1">
      <c r="A54" s="4"/>
      <c r="B54" s="5"/>
      <c r="C54" s="5"/>
      <c r="D54" s="5"/>
      <c r="E54" s="5"/>
      <c r="F54" s="5"/>
      <c r="G54" s="5"/>
      <c r="H54" s="5"/>
      <c r="I54" s="5"/>
      <c r="J54" s="5"/>
      <c r="K54" s="5"/>
      <c r="L54" s="5"/>
      <c r="M54" s="5"/>
      <c r="N54" s="5"/>
    </row>
    <row r="55" spans="1:14" ht="13.7" customHeight="1">
      <c r="A55" s="4"/>
      <c r="B55" s="5"/>
      <c r="C55" s="5"/>
      <c r="D55" s="5"/>
      <c r="E55" s="5"/>
      <c r="F55" s="5"/>
      <c r="G55" s="5"/>
      <c r="H55" s="5"/>
      <c r="I55" s="5"/>
      <c r="J55" s="5"/>
      <c r="K55" s="5"/>
      <c r="L55" s="5"/>
      <c r="M55" s="5"/>
      <c r="N55" s="5"/>
    </row>
    <row r="56" spans="1:14" s="205" customFormat="1" ht="13.7" customHeight="1">
      <c r="A56" s="5"/>
      <c r="B56" s="5"/>
      <c r="C56" s="5"/>
      <c r="D56" s="5"/>
      <c r="E56" s="5"/>
      <c r="F56" s="5"/>
      <c r="G56" s="5"/>
      <c r="H56" s="5"/>
      <c r="I56" s="5"/>
      <c r="J56" s="5"/>
      <c r="K56" s="5"/>
      <c r="L56" s="5"/>
      <c r="M56" s="5"/>
      <c r="N56" s="5"/>
    </row>
  </sheetData>
  <mergeCells count="8">
    <mergeCell ref="E43:G43"/>
    <mergeCell ref="B46:F46"/>
    <mergeCell ref="C8:K9"/>
    <mergeCell ref="F2:K2"/>
    <mergeCell ref="B6:F6"/>
    <mergeCell ref="G6:J6"/>
    <mergeCell ref="B11:K11"/>
    <mergeCell ref="G46:K46"/>
  </mergeCells>
  <hyperlinks>
    <hyperlink ref="B4" location="Ejercicios!A1" display="Volver a ejercicios" xr:uid="{00000000-0004-0000-0500-000000000000}"/>
    <hyperlink ref="K4" location="Índice!A1" display="Volver al índice" xr:uid="{00000000-0004-0000-0500-000001000000}"/>
  </hyperlinks>
  <pageMargins left="0.75" right="0.75" top="1" bottom="1" header="0.5" footer="0.5"/>
  <pageSetup scale="65" orientation="portrait"/>
  <headerFooter>
    <oddFooter>&amp;R&amp;"Arial,Regular"&amp;10&amp;K000000Rta_3.3</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0"/>
  <sheetViews>
    <sheetView showGridLines="0" workbookViewId="0">
      <selection activeCell="R11" sqref="R11"/>
    </sheetView>
  </sheetViews>
  <sheetFormatPr baseColWidth="10" defaultColWidth="9.140625" defaultRowHeight="12.75" customHeight="1"/>
  <cols>
    <col min="1" max="1" width="6.85546875" style="1" customWidth="1"/>
    <col min="2" max="2" width="10.42578125" style="1" customWidth="1"/>
    <col min="3" max="3" width="12.5703125" style="1" customWidth="1"/>
    <col min="4" max="4" width="14.5703125" style="1" customWidth="1"/>
    <col min="5" max="5" width="10.42578125" style="1" customWidth="1"/>
    <col min="6" max="6" width="9.140625" style="1" customWidth="1"/>
    <col min="7" max="7" width="11.42578125" style="1" customWidth="1"/>
    <col min="8" max="8" width="10.42578125" style="1" customWidth="1"/>
    <col min="9" max="9" width="17.140625" style="1" customWidth="1"/>
    <col min="10" max="10" width="11.5703125" style="1" customWidth="1"/>
    <col min="11" max="11" width="2.5703125" style="1" customWidth="1"/>
    <col min="12" max="12" width="13.5703125" style="1" customWidth="1"/>
    <col min="13" max="13" width="11" style="205" customWidth="1"/>
    <col min="14" max="14" width="9.140625" style="205" customWidth="1"/>
    <col min="15" max="16384" width="9.140625" style="1"/>
  </cols>
  <sheetData>
    <row r="1" spans="1:13" ht="13.7" customHeight="1">
      <c r="A1" s="2"/>
      <c r="B1" s="3"/>
      <c r="C1" s="3"/>
      <c r="D1" s="3"/>
      <c r="E1" s="3"/>
      <c r="F1" s="3"/>
      <c r="G1" s="3"/>
      <c r="H1" s="3"/>
      <c r="I1" s="3"/>
      <c r="J1" s="3"/>
      <c r="K1" s="3"/>
      <c r="L1" s="3"/>
      <c r="M1" s="3"/>
    </row>
    <row r="2" spans="1:13" ht="13.7" customHeight="1">
      <c r="A2" s="4"/>
      <c r="B2" s="5"/>
      <c r="C2" s="5"/>
      <c r="D2" s="5"/>
      <c r="E2" s="5"/>
      <c r="F2" s="5"/>
      <c r="G2" s="5"/>
      <c r="H2" s="212" t="s">
        <v>1</v>
      </c>
      <c r="I2" s="213"/>
      <c r="J2" s="213"/>
      <c r="K2" s="213"/>
      <c r="L2" s="213"/>
      <c r="M2" s="213"/>
    </row>
    <row r="3" spans="1:13" ht="13.7" customHeight="1">
      <c r="A3" s="4"/>
      <c r="B3" s="5"/>
      <c r="C3" s="5"/>
      <c r="D3" s="5"/>
      <c r="E3" s="5"/>
      <c r="F3" s="5"/>
      <c r="G3" s="5"/>
      <c r="H3" s="5"/>
      <c r="I3" s="8"/>
      <c r="J3" s="8"/>
      <c r="K3" s="8"/>
      <c r="L3" s="8"/>
      <c r="M3" s="8"/>
    </row>
    <row r="4" spans="1:13" ht="13.7" customHeight="1">
      <c r="A4" s="4"/>
      <c r="B4" s="203" t="s">
        <v>103</v>
      </c>
      <c r="C4" s="5"/>
      <c r="D4" s="5"/>
      <c r="E4" s="5"/>
      <c r="F4" s="5"/>
      <c r="G4" s="5"/>
      <c r="H4" s="5"/>
      <c r="I4" s="8"/>
      <c r="J4" s="8"/>
      <c r="K4" s="8"/>
      <c r="L4" s="8"/>
      <c r="M4" s="202" t="s">
        <v>98</v>
      </c>
    </row>
    <row r="5" spans="1:13" ht="13.7" customHeight="1">
      <c r="A5" s="4"/>
      <c r="B5" s="5"/>
      <c r="C5" s="5"/>
      <c r="D5" s="5"/>
      <c r="E5" s="5"/>
      <c r="F5" s="5"/>
      <c r="G5" s="5"/>
      <c r="H5" s="5"/>
      <c r="I5" s="5"/>
      <c r="J5" s="5"/>
      <c r="K5" s="5"/>
      <c r="L5" s="5"/>
      <c r="M5" s="5"/>
    </row>
    <row r="6" spans="1:13" ht="18.600000000000001" customHeight="1">
      <c r="A6" s="4"/>
      <c r="B6" s="214" t="s">
        <v>46</v>
      </c>
      <c r="C6" s="214"/>
      <c r="D6" s="214"/>
      <c r="E6" s="214"/>
      <c r="F6" s="214"/>
      <c r="G6" s="208"/>
      <c r="H6" s="218"/>
      <c r="I6" s="219"/>
      <c r="J6" s="219"/>
      <c r="K6" s="219"/>
      <c r="L6" s="218"/>
      <c r="M6" s="219"/>
    </row>
    <row r="7" spans="1:13" ht="18.600000000000001" customHeight="1">
      <c r="A7" s="4"/>
      <c r="B7" s="91"/>
      <c r="C7" s="91"/>
      <c r="D7" s="91"/>
      <c r="E7" s="91"/>
      <c r="F7" s="91"/>
      <c r="G7" s="92"/>
      <c r="H7" s="92"/>
      <c r="I7" s="92"/>
      <c r="J7" s="92"/>
      <c r="K7" s="92"/>
      <c r="L7" s="5"/>
      <c r="M7" s="5"/>
    </row>
    <row r="8" spans="1:13" ht="12.75" customHeight="1">
      <c r="A8" s="4"/>
      <c r="B8" s="93">
        <v>3.4</v>
      </c>
      <c r="C8" s="72"/>
      <c r="D8" s="134"/>
      <c r="E8" s="134"/>
      <c r="F8" s="134"/>
      <c r="G8" s="134"/>
      <c r="H8" s="134"/>
      <c r="I8" s="134"/>
      <c r="J8" s="134"/>
      <c r="K8" s="134"/>
      <c r="L8" s="5"/>
      <c r="M8" s="5"/>
    </row>
    <row r="9" spans="1:13" ht="12.75" customHeight="1">
      <c r="A9" s="4"/>
      <c r="B9" s="135"/>
      <c r="C9" s="74"/>
      <c r="D9" s="134"/>
      <c r="E9" s="134"/>
      <c r="F9" s="134"/>
      <c r="G9" s="134"/>
      <c r="H9" s="134"/>
      <c r="I9" s="134"/>
      <c r="J9" s="134"/>
      <c r="K9" s="134"/>
      <c r="L9" s="5"/>
      <c r="M9" s="5"/>
    </row>
    <row r="10" spans="1:13" ht="12.75" customHeight="1">
      <c r="A10" s="4"/>
      <c r="B10" s="135"/>
      <c r="C10" s="72" t="s">
        <v>89</v>
      </c>
      <c r="D10" s="73"/>
      <c r="E10" s="134"/>
      <c r="F10" s="134"/>
      <c r="G10" s="134"/>
      <c r="H10" s="134"/>
      <c r="I10" s="134"/>
      <c r="J10" s="134"/>
      <c r="K10" s="134"/>
      <c r="L10" s="5"/>
      <c r="M10" s="5"/>
    </row>
    <row r="11" spans="1:13" ht="12.75" customHeight="1">
      <c r="A11" s="4"/>
      <c r="B11" s="135"/>
      <c r="C11" s="74"/>
      <c r="D11" s="73"/>
      <c r="E11" s="134"/>
      <c r="F11" s="134"/>
      <c r="G11" s="134"/>
      <c r="H11" s="134"/>
      <c r="I11" s="134"/>
      <c r="J11" s="134"/>
      <c r="K11" s="134"/>
      <c r="L11" s="5"/>
      <c r="M11" s="5"/>
    </row>
    <row r="12" spans="1:13" ht="12.75" customHeight="1">
      <c r="A12" s="4"/>
      <c r="B12" s="135"/>
      <c r="C12" s="88" t="s">
        <v>42</v>
      </c>
      <c r="D12" s="73"/>
      <c r="E12" s="134"/>
      <c r="F12" s="134"/>
      <c r="G12" s="134"/>
      <c r="H12" s="134"/>
      <c r="I12" s="134"/>
      <c r="J12" s="134"/>
      <c r="K12" s="134"/>
      <c r="L12" s="5"/>
      <c r="M12" s="5"/>
    </row>
    <row r="13" spans="1:13" ht="12.75" customHeight="1">
      <c r="A13" s="4"/>
      <c r="B13" s="135"/>
      <c r="C13" s="88" t="s">
        <v>43</v>
      </c>
      <c r="D13" s="73"/>
      <c r="E13" s="134"/>
      <c r="F13" s="134"/>
      <c r="G13" s="134"/>
      <c r="H13" s="134"/>
      <c r="I13" s="134"/>
      <c r="J13" s="134"/>
      <c r="K13" s="134"/>
      <c r="L13" s="5"/>
      <c r="M13" s="5"/>
    </row>
    <row r="14" spans="1:13" ht="12.75" customHeight="1">
      <c r="A14" s="4"/>
      <c r="B14" s="135"/>
      <c r="C14" s="88" t="s">
        <v>44</v>
      </c>
      <c r="D14" s="73"/>
      <c r="E14" s="134"/>
      <c r="F14" s="134"/>
      <c r="G14" s="134"/>
      <c r="H14" s="134"/>
      <c r="I14" s="134"/>
      <c r="J14" s="134"/>
      <c r="K14" s="134"/>
      <c r="L14" s="5"/>
      <c r="M14" s="5"/>
    </row>
    <row r="15" spans="1:13" ht="15" customHeight="1">
      <c r="A15" s="4"/>
      <c r="B15" s="135"/>
      <c r="C15" s="88" t="s">
        <v>45</v>
      </c>
      <c r="D15" s="73"/>
      <c r="E15" s="134"/>
      <c r="F15" s="134"/>
      <c r="G15" s="134"/>
      <c r="H15" s="134"/>
      <c r="I15" s="134"/>
      <c r="J15" s="134"/>
      <c r="K15" s="134"/>
      <c r="L15" s="5"/>
      <c r="M15" s="5"/>
    </row>
    <row r="16" spans="1:13" ht="18.600000000000001" customHeight="1">
      <c r="A16" s="4"/>
      <c r="B16" s="91"/>
      <c r="C16" s="108"/>
      <c r="D16" s="108"/>
      <c r="E16" s="108"/>
      <c r="F16" s="108"/>
      <c r="G16" s="108"/>
      <c r="H16" s="108"/>
      <c r="I16" s="108"/>
      <c r="J16" s="108"/>
      <c r="K16" s="108"/>
      <c r="L16" s="5"/>
      <c r="M16" s="5"/>
    </row>
    <row r="17" spans="1:13" ht="18" customHeight="1">
      <c r="A17" s="4"/>
      <c r="B17" s="214" t="s">
        <v>47</v>
      </c>
      <c r="C17" s="214"/>
      <c r="D17" s="214"/>
      <c r="E17" s="214"/>
      <c r="F17" s="214"/>
      <c r="G17" s="214"/>
      <c r="H17" s="214"/>
      <c r="I17" s="214"/>
      <c r="J17" s="214"/>
      <c r="K17" s="214"/>
      <c r="L17" s="214"/>
      <c r="M17" s="214"/>
    </row>
    <row r="18" spans="1:13" ht="13.7" customHeight="1">
      <c r="A18" s="4"/>
      <c r="B18" s="5"/>
      <c r="C18" s="5"/>
      <c r="D18" s="5"/>
      <c r="E18" s="5"/>
      <c r="F18" s="5"/>
      <c r="G18" s="5"/>
      <c r="H18" s="5"/>
      <c r="I18" s="5"/>
      <c r="J18" s="5"/>
      <c r="K18" s="5"/>
      <c r="L18" s="5"/>
      <c r="M18" s="5"/>
    </row>
    <row r="19" spans="1:13" ht="15.95" customHeight="1">
      <c r="A19" s="136"/>
      <c r="B19" s="137"/>
      <c r="C19" s="137"/>
      <c r="D19" s="138"/>
      <c r="E19" s="138"/>
      <c r="F19" s="138"/>
      <c r="G19" s="138"/>
      <c r="H19" s="138"/>
      <c r="I19" s="138"/>
      <c r="J19" s="138"/>
      <c r="K19" s="138"/>
      <c r="L19" s="137"/>
      <c r="M19" s="137"/>
    </row>
    <row r="20" spans="1:13" ht="16.5" customHeight="1">
      <c r="A20" s="136"/>
      <c r="B20" s="231" t="s">
        <v>60</v>
      </c>
      <c r="C20" s="232"/>
      <c r="D20" s="232"/>
      <c r="E20" s="232"/>
      <c r="F20" s="232"/>
      <c r="G20" s="232"/>
      <c r="H20" s="232"/>
      <c r="I20" s="232"/>
      <c r="J20" s="232"/>
      <c r="K20" s="232"/>
      <c r="L20" s="232"/>
      <c r="M20" s="211"/>
    </row>
    <row r="21" spans="1:13" ht="15.75" customHeight="1">
      <c r="A21" s="136"/>
      <c r="B21" s="139"/>
      <c r="C21" s="139"/>
      <c r="D21" s="139"/>
      <c r="E21" s="140"/>
      <c r="F21" s="140"/>
      <c r="G21" s="139"/>
      <c r="H21" s="140"/>
      <c r="I21" s="233" t="s">
        <v>61</v>
      </c>
      <c r="J21" s="234"/>
      <c r="K21" s="140"/>
      <c r="L21" s="233" t="s">
        <v>62</v>
      </c>
      <c r="M21" s="235"/>
    </row>
    <row r="22" spans="1:13" ht="12.75" customHeight="1">
      <c r="A22" s="136"/>
      <c r="B22" s="142"/>
      <c r="C22" s="142"/>
      <c r="D22" s="142"/>
      <c r="E22" s="143"/>
      <c r="F22" s="143"/>
      <c r="G22" s="142"/>
      <c r="H22" s="143"/>
      <c r="I22" s="144"/>
      <c r="J22" s="144"/>
      <c r="K22" s="143"/>
      <c r="L22" s="141"/>
      <c r="M22" s="144"/>
    </row>
    <row r="23" spans="1:13" ht="51" customHeight="1">
      <c r="A23" s="136"/>
      <c r="B23" s="145" t="s">
        <v>29</v>
      </c>
      <c r="C23" s="145" t="s">
        <v>63</v>
      </c>
      <c r="D23" s="145" t="s">
        <v>30</v>
      </c>
      <c r="E23" s="145" t="s">
        <v>31</v>
      </c>
      <c r="F23" s="145" t="s">
        <v>32</v>
      </c>
      <c r="G23" s="145" t="s">
        <v>33</v>
      </c>
      <c r="H23" s="145" t="s">
        <v>34</v>
      </c>
      <c r="I23" s="145" t="s">
        <v>31</v>
      </c>
      <c r="J23" s="145" t="s">
        <v>33</v>
      </c>
      <c r="K23" s="146"/>
      <c r="L23" s="145" t="s">
        <v>31</v>
      </c>
      <c r="M23" s="145" t="s">
        <v>33</v>
      </c>
    </row>
    <row r="24" spans="1:13" ht="16.5" customHeight="1">
      <c r="A24" s="136"/>
      <c r="B24" s="55" t="s">
        <v>35</v>
      </c>
      <c r="C24" s="147">
        <v>2400</v>
      </c>
      <c r="D24" s="148">
        <f t="shared" ref="D24:D29" si="0">C24/$C$29</f>
        <v>0.20338983050847459</v>
      </c>
      <c r="E24" s="147">
        <v>2200</v>
      </c>
      <c r="F24" s="149">
        <v>12</v>
      </c>
      <c r="G24" s="147">
        <v>2500</v>
      </c>
      <c r="H24" s="149">
        <v>5</v>
      </c>
      <c r="I24" s="148">
        <f>(F24/E24)*1000</f>
        <v>5.454545454545455</v>
      </c>
      <c r="J24" s="148">
        <f>(H24/G24)*1000</f>
        <v>2</v>
      </c>
      <c r="K24" s="148"/>
      <c r="L24" s="148">
        <f>D24*I24</f>
        <v>1.1093990755007705</v>
      </c>
      <c r="M24" s="148">
        <f>J24*D24</f>
        <v>0.40677966101694918</v>
      </c>
    </row>
    <row r="25" spans="1:13" ht="12" customHeight="1">
      <c r="A25" s="136"/>
      <c r="B25" s="59" t="s">
        <v>36</v>
      </c>
      <c r="C25" s="150">
        <v>3200</v>
      </c>
      <c r="D25" s="151">
        <f t="shared" si="0"/>
        <v>0.2711864406779661</v>
      </c>
      <c r="E25" s="150">
        <v>3000</v>
      </c>
      <c r="F25" s="152">
        <v>20</v>
      </c>
      <c r="G25" s="150">
        <v>3100</v>
      </c>
      <c r="H25" s="152">
        <v>21</v>
      </c>
      <c r="I25" s="151">
        <f>(F25/E25)*1000</f>
        <v>6.666666666666667</v>
      </c>
      <c r="J25" s="151">
        <f>(H25/G25)*1000</f>
        <v>6.774193548387097</v>
      </c>
      <c r="K25" s="151"/>
      <c r="L25" s="151">
        <f>D25*I25</f>
        <v>1.807909604519774</v>
      </c>
      <c r="M25" s="151">
        <f>J25*D25</f>
        <v>1.8370694368507381</v>
      </c>
    </row>
    <row r="26" spans="1:13" ht="12.75" customHeight="1">
      <c r="A26" s="136"/>
      <c r="B26" s="61" t="s">
        <v>37</v>
      </c>
      <c r="C26" s="153">
        <v>2200</v>
      </c>
      <c r="D26" s="154">
        <f t="shared" si="0"/>
        <v>0.1864406779661017</v>
      </c>
      <c r="E26" s="153">
        <v>2400</v>
      </c>
      <c r="F26" s="155">
        <v>22</v>
      </c>
      <c r="G26" s="153">
        <v>2000</v>
      </c>
      <c r="H26" s="155">
        <v>15</v>
      </c>
      <c r="I26" s="154">
        <f>(F26/E26)*1000</f>
        <v>9.1666666666666661</v>
      </c>
      <c r="J26" s="154">
        <f>(H26/G26)*1000</f>
        <v>7.5</v>
      </c>
      <c r="K26" s="154"/>
      <c r="L26" s="154">
        <f>D26*I26</f>
        <v>1.7090395480225988</v>
      </c>
      <c r="M26" s="154">
        <f>J26*D26</f>
        <v>1.3983050847457628</v>
      </c>
    </row>
    <row r="27" spans="1:13" ht="12.75" customHeight="1">
      <c r="A27" s="136"/>
      <c r="B27" s="59" t="s">
        <v>38</v>
      </c>
      <c r="C27" s="150">
        <v>2100</v>
      </c>
      <c r="D27" s="151">
        <f t="shared" si="0"/>
        <v>0.17796610169491525</v>
      </c>
      <c r="E27" s="150">
        <v>2000</v>
      </c>
      <c r="F27" s="152">
        <v>30</v>
      </c>
      <c r="G27" s="150">
        <v>1890</v>
      </c>
      <c r="H27" s="152">
        <v>36</v>
      </c>
      <c r="I27" s="151">
        <f>(F27/E27)*1000</f>
        <v>15</v>
      </c>
      <c r="J27" s="151">
        <f>(H27/G27)*1000</f>
        <v>19.047619047619051</v>
      </c>
      <c r="K27" s="151"/>
      <c r="L27" s="151">
        <f>D27*I27</f>
        <v>2.6694915254237288</v>
      </c>
      <c r="M27" s="151">
        <f>J27*D27</f>
        <v>3.389830508474577</v>
      </c>
    </row>
    <row r="28" spans="1:13" ht="12.75" customHeight="1">
      <c r="A28" s="136"/>
      <c r="B28" s="89" t="s">
        <v>39</v>
      </c>
      <c r="C28" s="156">
        <v>1900</v>
      </c>
      <c r="D28" s="157">
        <f t="shared" si="0"/>
        <v>0.16101694915254236</v>
      </c>
      <c r="E28" s="156">
        <v>1700</v>
      </c>
      <c r="F28" s="158">
        <v>14</v>
      </c>
      <c r="G28" s="156">
        <v>2000</v>
      </c>
      <c r="H28" s="158">
        <v>20</v>
      </c>
      <c r="I28" s="157">
        <f>(F28/E28)*1000</f>
        <v>8.2352941176470598</v>
      </c>
      <c r="J28" s="157">
        <f>(H28/G28)*1000</f>
        <v>10</v>
      </c>
      <c r="K28" s="157"/>
      <c r="L28" s="157">
        <f>D28*I28</f>
        <v>1.3260219341974078</v>
      </c>
      <c r="M28" s="157">
        <f>J28*D28</f>
        <v>1.6101694915254237</v>
      </c>
    </row>
    <row r="29" spans="1:13" ht="19.5" customHeight="1">
      <c r="A29" s="136"/>
      <c r="B29" s="159" t="s">
        <v>40</v>
      </c>
      <c r="C29" s="160">
        <v>11800</v>
      </c>
      <c r="D29" s="161">
        <f t="shared" si="0"/>
        <v>1</v>
      </c>
      <c r="E29" s="162">
        <v>11300</v>
      </c>
      <c r="F29" s="163">
        <v>98</v>
      </c>
      <c r="G29" s="162">
        <v>11490</v>
      </c>
      <c r="H29" s="163">
        <v>97</v>
      </c>
      <c r="I29" s="164"/>
      <c r="J29" s="164"/>
      <c r="K29" s="164"/>
      <c r="L29" s="165">
        <f>SUM(L24:L28)</f>
        <v>8.6218616876642802</v>
      </c>
      <c r="M29" s="165">
        <f>SUM(M24:M28)</f>
        <v>8.6421541826134511</v>
      </c>
    </row>
    <row r="30" spans="1:13" ht="12.75" customHeight="1">
      <c r="A30" s="136"/>
      <c r="B30" s="166"/>
      <c r="C30" s="166"/>
      <c r="D30" s="167"/>
      <c r="E30" s="166"/>
      <c r="F30" s="166"/>
      <c r="G30" s="166"/>
      <c r="H30" s="166"/>
      <c r="I30" s="168"/>
      <c r="J30" s="168"/>
      <c r="K30" s="168"/>
      <c r="L30" s="169"/>
      <c r="M30" s="169"/>
    </row>
    <row r="31" spans="1:13" ht="12.75" customHeight="1">
      <c r="A31" s="136"/>
      <c r="B31" s="170"/>
      <c r="C31" s="170"/>
      <c r="D31" s="171"/>
      <c r="E31" s="171"/>
      <c r="F31" s="171"/>
      <c r="G31" s="171"/>
      <c r="H31" s="172"/>
      <c r="I31" s="172"/>
      <c r="J31" s="172"/>
      <c r="K31" s="172"/>
      <c r="L31" s="172"/>
      <c r="M31" s="172"/>
    </row>
    <row r="32" spans="1:13" ht="12.75" customHeight="1">
      <c r="A32" s="136"/>
      <c r="B32" s="173" t="s">
        <v>64</v>
      </c>
      <c r="C32" s="174"/>
      <c r="D32" s="171"/>
      <c r="E32" s="171"/>
      <c r="F32" s="171"/>
      <c r="G32" s="171"/>
      <c r="H32" s="172"/>
      <c r="I32" s="172"/>
      <c r="J32" s="172"/>
      <c r="K32" s="172"/>
      <c r="L32" s="172"/>
      <c r="M32" s="172"/>
    </row>
    <row r="33" spans="1:13" ht="12.75" customHeight="1">
      <c r="A33" s="136"/>
      <c r="B33" s="175"/>
      <c r="C33" s="175"/>
      <c r="D33" s="172"/>
      <c r="E33" s="172"/>
      <c r="F33" s="172"/>
      <c r="G33" s="172"/>
      <c r="H33" s="172"/>
      <c r="I33" s="172"/>
      <c r="J33" s="172"/>
      <c r="K33" s="172"/>
      <c r="L33" s="172"/>
      <c r="M33" s="172"/>
    </row>
    <row r="34" spans="1:13" ht="12.75" customHeight="1">
      <c r="A34" s="136"/>
      <c r="B34" s="173" t="s">
        <v>65</v>
      </c>
      <c r="C34" s="174"/>
      <c r="D34" s="176">
        <f>(F29/E29)*1000</f>
        <v>8.6725663716814161</v>
      </c>
      <c r="E34" s="172"/>
      <c r="F34" s="172"/>
      <c r="G34" s="172"/>
      <c r="H34" s="172"/>
      <c r="I34" s="172"/>
      <c r="J34" s="172"/>
      <c r="K34" s="172"/>
      <c r="L34" s="172"/>
      <c r="M34" s="172"/>
    </row>
    <row r="35" spans="1:13" ht="12.75" customHeight="1">
      <c r="A35" s="136"/>
      <c r="B35" s="175"/>
      <c r="C35" s="175"/>
      <c r="D35" s="171"/>
      <c r="E35" s="172"/>
      <c r="F35" s="172"/>
      <c r="G35" s="172"/>
      <c r="H35" s="172"/>
      <c r="I35" s="172"/>
      <c r="J35" s="172"/>
      <c r="K35" s="172"/>
      <c r="L35" s="172"/>
      <c r="M35" s="172"/>
    </row>
    <row r="36" spans="1:13" ht="12.75" customHeight="1">
      <c r="A36" s="136"/>
      <c r="B36" s="173" t="s">
        <v>66</v>
      </c>
      <c r="C36" s="174"/>
      <c r="D36" s="176">
        <f>(H29/G29)*1000</f>
        <v>8.4421235857267174</v>
      </c>
      <c r="E36" s="172"/>
      <c r="F36" s="172"/>
      <c r="G36" s="172"/>
      <c r="H36" s="172"/>
      <c r="I36" s="172"/>
      <c r="J36" s="172"/>
      <c r="K36" s="172"/>
      <c r="L36" s="172"/>
      <c r="M36" s="172"/>
    </row>
    <row r="37" spans="1:13" ht="12.75" customHeight="1">
      <c r="A37" s="136"/>
      <c r="B37" s="172"/>
      <c r="C37" s="172"/>
      <c r="D37" s="171"/>
      <c r="E37" s="172"/>
      <c r="F37" s="172"/>
      <c r="G37" s="172"/>
      <c r="H37" s="172"/>
      <c r="I37" s="172"/>
      <c r="J37" s="172"/>
      <c r="K37" s="172"/>
      <c r="L37" s="172"/>
      <c r="M37" s="172"/>
    </row>
    <row r="38" spans="1:13" ht="12.75" customHeight="1">
      <c r="A38" s="136"/>
      <c r="B38" s="173" t="s">
        <v>67</v>
      </c>
      <c r="C38" s="174"/>
      <c r="D38" s="177">
        <f>L29</f>
        <v>8.6218616876642802</v>
      </c>
      <c r="E38" s="172"/>
      <c r="F38" s="172"/>
      <c r="G38" s="172"/>
      <c r="H38" s="172"/>
      <c r="I38" s="172"/>
      <c r="J38" s="172"/>
      <c r="K38" s="172"/>
      <c r="L38" s="172"/>
      <c r="M38" s="172"/>
    </row>
    <row r="39" spans="1:13" ht="12.75" customHeight="1">
      <c r="A39" s="136"/>
      <c r="B39" s="137"/>
      <c r="C39" s="137"/>
      <c r="D39" s="171"/>
      <c r="E39" s="178"/>
      <c r="F39" s="178"/>
      <c r="G39" s="178"/>
      <c r="H39" s="179"/>
      <c r="I39" s="179"/>
      <c r="J39" s="137"/>
      <c r="K39" s="137"/>
      <c r="L39" s="137"/>
      <c r="M39" s="137"/>
    </row>
    <row r="40" spans="1:13" ht="12.75" customHeight="1">
      <c r="A40" s="136"/>
      <c r="B40" s="173" t="s">
        <v>68</v>
      </c>
      <c r="C40" s="174"/>
      <c r="D40" s="177">
        <f>M29</f>
        <v>8.6421541826134511</v>
      </c>
      <c r="E40" s="180"/>
      <c r="F40" s="178"/>
      <c r="G40" s="178"/>
      <c r="H40" s="179"/>
      <c r="I40" s="179"/>
      <c r="J40" s="137"/>
      <c r="K40" s="137"/>
      <c r="L40" s="137"/>
      <c r="M40" s="137"/>
    </row>
    <row r="41" spans="1:13" ht="12.75" customHeight="1">
      <c r="A41" s="136"/>
      <c r="B41" s="137"/>
      <c r="C41" s="137"/>
      <c r="D41" s="178"/>
      <c r="E41" s="178"/>
      <c r="F41" s="178"/>
      <c r="G41" s="178"/>
      <c r="H41" s="179"/>
      <c r="I41" s="179"/>
      <c r="J41" s="137"/>
      <c r="K41" s="137"/>
      <c r="L41" s="137"/>
      <c r="M41" s="137"/>
    </row>
    <row r="42" spans="1:13" ht="13.7" customHeight="1">
      <c r="A42" s="4"/>
      <c r="B42" s="5"/>
      <c r="C42" s="5"/>
      <c r="D42" s="5"/>
      <c r="E42" s="5"/>
      <c r="F42" s="5"/>
      <c r="G42" s="5"/>
      <c r="H42" s="5"/>
      <c r="I42" s="5"/>
      <c r="J42" s="5"/>
      <c r="K42" s="5"/>
      <c r="L42" s="5"/>
      <c r="M42" s="5"/>
    </row>
    <row r="43" spans="1:13" ht="18.600000000000001" customHeight="1">
      <c r="A43" s="133"/>
      <c r="B43" s="214" t="s">
        <v>7</v>
      </c>
      <c r="C43" s="214"/>
      <c r="D43" s="214"/>
      <c r="E43" s="214"/>
      <c r="F43" s="214"/>
      <c r="G43" s="214"/>
      <c r="H43" s="227" t="s">
        <v>8</v>
      </c>
      <c r="I43" s="227"/>
      <c r="J43" s="227"/>
      <c r="K43" s="227"/>
      <c r="L43" s="227"/>
      <c r="M43" s="227"/>
    </row>
    <row r="44" spans="1:13" ht="13.7" customHeight="1">
      <c r="A44" s="4"/>
      <c r="B44" s="5"/>
      <c r="C44" s="5"/>
      <c r="D44" s="5"/>
      <c r="E44" s="5"/>
      <c r="F44" s="5"/>
      <c r="G44" s="5"/>
      <c r="H44" s="5"/>
      <c r="I44" s="5"/>
      <c r="J44" s="5"/>
      <c r="K44" s="5"/>
      <c r="L44" s="5"/>
      <c r="M44" s="5"/>
    </row>
    <row r="45" spans="1:13" ht="13.7" customHeight="1">
      <c r="A45" s="4"/>
      <c r="B45" s="5"/>
      <c r="C45" s="5"/>
      <c r="D45" s="5"/>
      <c r="E45" s="5"/>
      <c r="F45" s="5"/>
      <c r="G45" s="5"/>
      <c r="H45" s="5"/>
      <c r="I45" s="5"/>
      <c r="J45" s="5"/>
      <c r="K45" s="5"/>
      <c r="L45" s="5"/>
      <c r="M45" s="5"/>
    </row>
    <row r="46" spans="1:13" ht="13.7" customHeight="1">
      <c r="A46" s="4"/>
      <c r="B46" s="5"/>
      <c r="C46" s="5"/>
      <c r="D46" s="5"/>
      <c r="E46" s="5"/>
      <c r="F46" s="5"/>
      <c r="G46" s="5"/>
      <c r="H46" s="5"/>
      <c r="I46" s="5"/>
      <c r="J46" s="5"/>
      <c r="K46" s="5"/>
      <c r="L46" s="5"/>
      <c r="M46" s="5"/>
    </row>
    <row r="47" spans="1:13" ht="13.7" customHeight="1">
      <c r="A47" s="4"/>
      <c r="B47" s="5"/>
      <c r="C47" s="5"/>
      <c r="D47" s="5"/>
      <c r="E47" s="5"/>
      <c r="F47" s="5"/>
      <c r="G47" s="5"/>
      <c r="H47" s="5"/>
      <c r="I47" s="5"/>
      <c r="J47" s="5"/>
      <c r="K47" s="5"/>
      <c r="L47" s="5"/>
      <c r="M47" s="5"/>
    </row>
    <row r="48" spans="1:13" ht="13.7" customHeight="1">
      <c r="A48" s="4"/>
      <c r="B48" s="5"/>
      <c r="C48" s="5"/>
      <c r="D48" s="5"/>
      <c r="E48" s="5"/>
      <c r="F48" s="5"/>
      <c r="G48" s="181"/>
      <c r="H48" s="104"/>
      <c r="I48" s="104"/>
      <c r="J48" s="5"/>
      <c r="K48" s="5"/>
      <c r="L48" s="5"/>
      <c r="M48" s="5"/>
    </row>
    <row r="49" spans="1:13" ht="13.7" customHeight="1">
      <c r="A49" s="4"/>
      <c r="B49" s="5"/>
      <c r="C49" s="5"/>
      <c r="D49" s="5"/>
      <c r="E49" s="5"/>
      <c r="F49" s="5"/>
      <c r="G49" s="128"/>
      <c r="H49" s="182"/>
      <c r="I49" s="182"/>
      <c r="J49" s="5"/>
      <c r="K49" s="5"/>
      <c r="L49" s="5"/>
      <c r="M49" s="5"/>
    </row>
    <row r="50" spans="1:13" s="205" customFormat="1" ht="13.7" customHeight="1">
      <c r="A50" s="5"/>
      <c r="B50" s="5"/>
      <c r="C50" s="5"/>
      <c r="D50" s="5"/>
      <c r="E50" s="5"/>
      <c r="F50" s="5"/>
      <c r="G50" s="5"/>
      <c r="H50" s="5"/>
      <c r="I50" s="5"/>
      <c r="J50" s="5"/>
      <c r="K50" s="5"/>
      <c r="L50" s="5"/>
      <c r="M50" s="5"/>
    </row>
  </sheetData>
  <mergeCells count="10">
    <mergeCell ref="B43:G43"/>
    <mergeCell ref="H2:M2"/>
    <mergeCell ref="B20:L20"/>
    <mergeCell ref="I21:J21"/>
    <mergeCell ref="L21:M21"/>
    <mergeCell ref="B6:F6"/>
    <mergeCell ref="H6:K6"/>
    <mergeCell ref="L6:M6"/>
    <mergeCell ref="B17:M17"/>
    <mergeCell ref="H43:M43"/>
  </mergeCells>
  <hyperlinks>
    <hyperlink ref="B4" location="Ejercicios!A1" display="Volver a ejercicios" xr:uid="{00000000-0004-0000-0600-000000000000}"/>
    <hyperlink ref="M4" location="Índice!A1" display="Volver al índice" xr:uid="{00000000-0004-0000-0600-000001000000}"/>
  </hyperlinks>
  <pageMargins left="0.75" right="0.75" top="1" bottom="1" header="0.5" footer="0.5"/>
  <pageSetup scale="58" orientation="portrait"/>
  <headerFooter>
    <oddFooter>&amp;R&amp;"Arial,Regular"&amp;10&amp;K000000Rta_3.4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5"/>
  <sheetViews>
    <sheetView showGridLines="0" topLeftCell="A20" workbookViewId="0">
      <selection activeCell="P62" sqref="P62"/>
    </sheetView>
  </sheetViews>
  <sheetFormatPr baseColWidth="10" defaultColWidth="9.140625" defaultRowHeight="12.75" customHeight="1"/>
  <cols>
    <col min="1" max="1" width="9.140625" style="1" customWidth="1"/>
    <col min="2" max="2" width="4.42578125" style="1" customWidth="1"/>
    <col min="3" max="11" width="10.5703125" style="1" customWidth="1"/>
    <col min="12" max="12" width="8.5703125" style="205" customWidth="1"/>
    <col min="13" max="13" width="9.140625" style="205" customWidth="1"/>
    <col min="14" max="16384" width="9.140625" style="1"/>
  </cols>
  <sheetData>
    <row r="1" spans="1:12" ht="13.7" customHeight="1">
      <c r="A1" s="2"/>
      <c r="B1" s="3"/>
      <c r="C1" s="3"/>
      <c r="D1" s="3"/>
      <c r="E1" s="3"/>
      <c r="F1" s="3"/>
      <c r="G1" s="3"/>
      <c r="H1" s="3"/>
      <c r="I1" s="3"/>
      <c r="J1" s="3"/>
      <c r="K1" s="3"/>
      <c r="L1" s="3"/>
    </row>
    <row r="2" spans="1:12" ht="13.7" customHeight="1">
      <c r="A2" s="4"/>
      <c r="B2" s="8"/>
      <c r="C2" s="8"/>
      <c r="D2" s="8"/>
      <c r="E2" s="8"/>
      <c r="F2" s="8"/>
      <c r="G2" s="8"/>
      <c r="H2" s="8"/>
      <c r="I2" s="8"/>
      <c r="J2" s="8"/>
      <c r="K2" s="7" t="s">
        <v>69</v>
      </c>
      <c r="L2" s="5"/>
    </row>
    <row r="3" spans="1:12" ht="13.7" customHeight="1">
      <c r="A3" s="4"/>
      <c r="B3" s="5"/>
      <c r="C3" s="5"/>
      <c r="D3" s="5"/>
      <c r="E3" s="5"/>
      <c r="F3" s="5"/>
      <c r="G3" s="5"/>
      <c r="H3" s="5"/>
      <c r="I3" s="5"/>
      <c r="J3" s="5"/>
      <c r="K3" s="5"/>
      <c r="L3" s="5"/>
    </row>
    <row r="4" spans="1:12" ht="13.7" customHeight="1">
      <c r="A4" s="4"/>
      <c r="B4" s="203" t="s">
        <v>103</v>
      </c>
      <c r="C4" s="5"/>
      <c r="D4" s="5"/>
      <c r="E4" s="5"/>
      <c r="F4" s="5"/>
      <c r="G4" s="5"/>
      <c r="H4" s="5"/>
      <c r="I4" s="5"/>
      <c r="J4" s="184"/>
      <c r="K4" s="202" t="s">
        <v>98</v>
      </c>
      <c r="L4" s="5"/>
    </row>
    <row r="5" spans="1:12" ht="13.7" customHeight="1">
      <c r="A5" s="4"/>
      <c r="B5" s="5"/>
      <c r="C5" s="5"/>
      <c r="D5" s="5"/>
      <c r="E5" s="5"/>
      <c r="F5" s="5"/>
      <c r="G5" s="5"/>
      <c r="H5" s="5"/>
      <c r="I5" s="5"/>
      <c r="J5" s="5"/>
      <c r="K5" s="5"/>
      <c r="L5" s="5"/>
    </row>
    <row r="6" spans="1:12" ht="18.600000000000001" customHeight="1">
      <c r="A6" s="4"/>
      <c r="B6" s="214" t="s">
        <v>70</v>
      </c>
      <c r="C6" s="214"/>
      <c r="D6" s="214"/>
      <c r="E6" s="214"/>
      <c r="F6" s="214"/>
      <c r="G6" s="214"/>
      <c r="H6" s="214"/>
      <c r="I6" s="214"/>
      <c r="J6" s="214"/>
      <c r="K6" s="214"/>
      <c r="L6" s="5"/>
    </row>
    <row r="7" spans="1:12" ht="13.7" customHeight="1">
      <c r="A7" s="4"/>
      <c r="B7" s="5"/>
      <c r="C7" s="5"/>
      <c r="D7" s="5"/>
      <c r="E7" s="5"/>
      <c r="F7" s="5"/>
      <c r="G7" s="185"/>
      <c r="H7" s="185"/>
      <c r="I7" s="5"/>
      <c r="J7" s="5"/>
      <c r="K7" s="5"/>
      <c r="L7" s="5"/>
    </row>
    <row r="8" spans="1:12" ht="12.75" customHeight="1">
      <c r="A8" s="4"/>
      <c r="B8" s="240" t="s">
        <v>71</v>
      </c>
      <c r="C8" s="241"/>
      <c r="D8" s="241"/>
      <c r="E8" s="186"/>
      <c r="F8" s="186"/>
      <c r="G8" s="186"/>
      <c r="H8" s="186"/>
      <c r="I8" s="186"/>
      <c r="J8" s="186"/>
      <c r="K8" s="186"/>
      <c r="L8" s="5"/>
    </row>
    <row r="9" spans="1:12" ht="12" customHeight="1">
      <c r="A9" s="4"/>
      <c r="B9" s="186"/>
      <c r="C9" s="186"/>
      <c r="D9" s="186"/>
      <c r="E9" s="186"/>
      <c r="F9" s="186"/>
      <c r="G9" s="186"/>
      <c r="H9" s="186"/>
      <c r="I9" s="186"/>
      <c r="J9" s="186"/>
      <c r="K9" s="186"/>
      <c r="L9" s="5"/>
    </row>
    <row r="10" spans="1:12" ht="12" customHeight="1">
      <c r="A10" s="4"/>
      <c r="B10" s="238" t="s">
        <v>72</v>
      </c>
      <c r="C10" s="239"/>
      <c r="D10" s="239"/>
      <c r="E10" s="239"/>
      <c r="F10" s="239"/>
      <c r="G10" s="239"/>
      <c r="H10" s="239"/>
      <c r="I10" s="239"/>
      <c r="J10" s="239"/>
      <c r="K10" s="239"/>
      <c r="L10" s="137"/>
    </row>
    <row r="11" spans="1:12" ht="21.75" customHeight="1">
      <c r="A11" s="4"/>
      <c r="B11" s="239"/>
      <c r="C11" s="239"/>
      <c r="D11" s="239"/>
      <c r="E11" s="239"/>
      <c r="F11" s="239"/>
      <c r="G11" s="239"/>
      <c r="H11" s="239"/>
      <c r="I11" s="239"/>
      <c r="J11" s="239"/>
      <c r="K11" s="239"/>
      <c r="L11" s="137"/>
    </row>
    <row r="12" spans="1:12" ht="12" customHeight="1">
      <c r="A12" s="4"/>
      <c r="B12" s="239"/>
      <c r="C12" s="239"/>
      <c r="D12" s="239"/>
      <c r="E12" s="239"/>
      <c r="F12" s="239"/>
      <c r="G12" s="239"/>
      <c r="H12" s="239"/>
      <c r="I12" s="239"/>
      <c r="J12" s="239"/>
      <c r="K12" s="239"/>
      <c r="L12" s="137"/>
    </row>
    <row r="13" spans="1:12" ht="12" customHeight="1">
      <c r="A13" s="4"/>
      <c r="B13" s="238" t="s">
        <v>73</v>
      </c>
      <c r="C13" s="239"/>
      <c r="D13" s="239"/>
      <c r="E13" s="239"/>
      <c r="F13" s="239"/>
      <c r="G13" s="239"/>
      <c r="H13" s="239"/>
      <c r="I13" s="239"/>
      <c r="J13" s="239"/>
      <c r="K13" s="239"/>
      <c r="L13" s="137"/>
    </row>
    <row r="14" spans="1:12" ht="12" customHeight="1">
      <c r="A14" s="4"/>
      <c r="B14" s="239"/>
      <c r="C14" s="239"/>
      <c r="D14" s="239"/>
      <c r="E14" s="239"/>
      <c r="F14" s="239"/>
      <c r="G14" s="239"/>
      <c r="H14" s="239"/>
      <c r="I14" s="239"/>
      <c r="J14" s="239"/>
      <c r="K14" s="239"/>
      <c r="L14" s="137"/>
    </row>
    <row r="15" spans="1:12" ht="12" customHeight="1">
      <c r="A15" s="4"/>
      <c r="B15" s="239"/>
      <c r="C15" s="239"/>
      <c r="D15" s="239"/>
      <c r="E15" s="239"/>
      <c r="F15" s="239"/>
      <c r="G15" s="239"/>
      <c r="H15" s="239"/>
      <c r="I15" s="239"/>
      <c r="J15" s="239"/>
      <c r="K15" s="239"/>
      <c r="L15" s="137"/>
    </row>
    <row r="16" spans="1:12" ht="12" customHeight="1">
      <c r="A16" s="4"/>
      <c r="B16" s="187"/>
      <c r="C16" s="188"/>
      <c r="D16" s="188"/>
      <c r="E16" s="188"/>
      <c r="F16" s="188"/>
      <c r="G16" s="188"/>
      <c r="H16" s="188"/>
      <c r="I16" s="188"/>
      <c r="J16" s="188"/>
      <c r="K16" s="188"/>
      <c r="L16" s="137"/>
    </row>
    <row r="17" spans="1:12" ht="12" customHeight="1">
      <c r="A17" s="4"/>
      <c r="B17" s="238" t="s">
        <v>74</v>
      </c>
      <c r="C17" s="239"/>
      <c r="D17" s="239"/>
      <c r="E17" s="239"/>
      <c r="F17" s="239"/>
      <c r="G17" s="239"/>
      <c r="H17" s="239"/>
      <c r="I17" s="239"/>
      <c r="J17" s="239"/>
      <c r="K17" s="239"/>
      <c r="L17" s="137"/>
    </row>
    <row r="18" spans="1:12" ht="12" customHeight="1">
      <c r="A18" s="4"/>
      <c r="B18" s="239"/>
      <c r="C18" s="239"/>
      <c r="D18" s="239"/>
      <c r="E18" s="239"/>
      <c r="F18" s="239"/>
      <c r="G18" s="239"/>
      <c r="H18" s="239"/>
      <c r="I18" s="239"/>
      <c r="J18" s="239"/>
      <c r="K18" s="239"/>
      <c r="L18" s="137"/>
    </row>
    <row r="19" spans="1:12" ht="12" customHeight="1">
      <c r="A19" s="4"/>
      <c r="B19" s="239"/>
      <c r="C19" s="239"/>
      <c r="D19" s="239"/>
      <c r="E19" s="239"/>
      <c r="F19" s="239"/>
      <c r="G19" s="239"/>
      <c r="H19" s="239"/>
      <c r="I19" s="239"/>
      <c r="J19" s="239"/>
      <c r="K19" s="239"/>
      <c r="L19" s="137"/>
    </row>
    <row r="20" spans="1:12" ht="18" customHeight="1">
      <c r="A20" s="4"/>
      <c r="B20" s="239"/>
      <c r="C20" s="239"/>
      <c r="D20" s="239"/>
      <c r="E20" s="239"/>
      <c r="F20" s="239"/>
      <c r="G20" s="239"/>
      <c r="H20" s="239"/>
      <c r="I20" s="239"/>
      <c r="J20" s="239"/>
      <c r="K20" s="239"/>
      <c r="L20" s="137"/>
    </row>
    <row r="21" spans="1:12" ht="12" customHeight="1">
      <c r="A21" s="4"/>
      <c r="B21" s="238" t="s">
        <v>75</v>
      </c>
      <c r="C21" s="239"/>
      <c r="D21" s="239"/>
      <c r="E21" s="239"/>
      <c r="F21" s="239"/>
      <c r="G21" s="239"/>
      <c r="H21" s="239"/>
      <c r="I21" s="239"/>
      <c r="J21" s="239"/>
      <c r="K21" s="239"/>
      <c r="L21" s="137"/>
    </row>
    <row r="22" spans="1:12" ht="12" customHeight="1">
      <c r="A22" s="4"/>
      <c r="B22" s="239"/>
      <c r="C22" s="239"/>
      <c r="D22" s="239"/>
      <c r="E22" s="239"/>
      <c r="F22" s="239"/>
      <c r="G22" s="239"/>
      <c r="H22" s="239"/>
      <c r="I22" s="239"/>
      <c r="J22" s="239"/>
      <c r="K22" s="239"/>
      <c r="L22" s="137"/>
    </row>
    <row r="23" spans="1:12" ht="12" customHeight="1">
      <c r="A23" s="4"/>
      <c r="B23" s="239"/>
      <c r="C23" s="239"/>
      <c r="D23" s="239"/>
      <c r="E23" s="239"/>
      <c r="F23" s="239"/>
      <c r="G23" s="239"/>
      <c r="H23" s="239"/>
      <c r="I23" s="239"/>
      <c r="J23" s="239"/>
      <c r="K23" s="239"/>
      <c r="L23" s="137"/>
    </row>
    <row r="24" spans="1:12" ht="12" customHeight="1">
      <c r="A24" s="4"/>
      <c r="B24" s="172"/>
      <c r="C24" s="172"/>
      <c r="D24" s="172"/>
      <c r="E24" s="172"/>
      <c r="F24" s="172"/>
      <c r="G24" s="172"/>
      <c r="H24" s="172"/>
      <c r="I24" s="172"/>
      <c r="J24" s="172"/>
      <c r="K24" s="172"/>
      <c r="L24" s="137"/>
    </row>
    <row r="25" spans="1:12" ht="12" customHeight="1">
      <c r="A25" s="4"/>
      <c r="B25" s="238" t="s">
        <v>76</v>
      </c>
      <c r="C25" s="239"/>
      <c r="D25" s="239"/>
      <c r="E25" s="239"/>
      <c r="F25" s="239"/>
      <c r="G25" s="239"/>
      <c r="H25" s="239"/>
      <c r="I25" s="239"/>
      <c r="J25" s="239"/>
      <c r="K25" s="239"/>
      <c r="L25" s="137"/>
    </row>
    <row r="26" spans="1:12" ht="12" customHeight="1">
      <c r="A26" s="4"/>
      <c r="B26" s="239"/>
      <c r="C26" s="239"/>
      <c r="D26" s="239"/>
      <c r="E26" s="239"/>
      <c r="F26" s="239"/>
      <c r="G26" s="239"/>
      <c r="H26" s="239"/>
      <c r="I26" s="239"/>
      <c r="J26" s="239"/>
      <c r="K26" s="239"/>
      <c r="L26" s="137"/>
    </row>
    <row r="27" spans="1:12" ht="12" customHeight="1">
      <c r="A27" s="4"/>
      <c r="B27" s="239"/>
      <c r="C27" s="239"/>
      <c r="D27" s="239"/>
      <c r="E27" s="239"/>
      <c r="F27" s="239"/>
      <c r="G27" s="239"/>
      <c r="H27" s="239"/>
      <c r="I27" s="239"/>
      <c r="J27" s="239"/>
      <c r="K27" s="239"/>
      <c r="L27" s="137"/>
    </row>
    <row r="28" spans="1:12" ht="12" customHeight="1">
      <c r="A28" s="4"/>
      <c r="B28" s="239"/>
      <c r="C28" s="239"/>
      <c r="D28" s="239"/>
      <c r="E28" s="239"/>
      <c r="F28" s="239"/>
      <c r="G28" s="239"/>
      <c r="H28" s="239"/>
      <c r="I28" s="239"/>
      <c r="J28" s="239"/>
      <c r="K28" s="239"/>
      <c r="L28" s="137"/>
    </row>
    <row r="29" spans="1:12" ht="12" customHeight="1">
      <c r="A29" s="4"/>
      <c r="B29" s="238" t="s">
        <v>77</v>
      </c>
      <c r="C29" s="239"/>
      <c r="D29" s="239"/>
      <c r="E29" s="239"/>
      <c r="F29" s="239"/>
      <c r="G29" s="239"/>
      <c r="H29" s="239"/>
      <c r="I29" s="239"/>
      <c r="J29" s="239"/>
      <c r="K29" s="239"/>
      <c r="L29" s="137"/>
    </row>
    <row r="30" spans="1:12" ht="12" customHeight="1">
      <c r="A30" s="4"/>
      <c r="B30" s="239"/>
      <c r="C30" s="239"/>
      <c r="D30" s="239"/>
      <c r="E30" s="239"/>
      <c r="F30" s="239"/>
      <c r="G30" s="239"/>
      <c r="H30" s="239"/>
      <c r="I30" s="239"/>
      <c r="J30" s="239"/>
      <c r="K30" s="239"/>
      <c r="L30" s="137"/>
    </row>
    <row r="31" spans="1:12" ht="12" customHeight="1">
      <c r="A31" s="4"/>
      <c r="B31" s="239"/>
      <c r="C31" s="239"/>
      <c r="D31" s="239"/>
      <c r="E31" s="239"/>
      <c r="F31" s="239"/>
      <c r="G31" s="239"/>
      <c r="H31" s="239"/>
      <c r="I31" s="239"/>
      <c r="J31" s="239"/>
      <c r="K31" s="239"/>
      <c r="L31" s="137"/>
    </row>
    <row r="32" spans="1:12" ht="12" customHeight="1">
      <c r="A32" s="4"/>
      <c r="B32" s="189"/>
      <c r="C32" s="189"/>
      <c r="D32" s="189"/>
      <c r="E32" s="189"/>
      <c r="F32" s="189"/>
      <c r="G32" s="189"/>
      <c r="H32" s="189"/>
      <c r="I32" s="189"/>
      <c r="J32" s="189"/>
      <c r="K32" s="189"/>
      <c r="L32" s="137"/>
    </row>
    <row r="33" spans="1:12" ht="12" customHeight="1">
      <c r="A33" s="4"/>
      <c r="B33" s="238" t="s">
        <v>78</v>
      </c>
      <c r="C33" s="239"/>
      <c r="D33" s="239"/>
      <c r="E33" s="239"/>
      <c r="F33" s="239"/>
      <c r="G33" s="239"/>
      <c r="H33" s="239"/>
      <c r="I33" s="239"/>
      <c r="J33" s="239"/>
      <c r="K33" s="239"/>
      <c r="L33" s="137"/>
    </row>
    <row r="34" spans="1:12" ht="12" customHeight="1">
      <c r="A34" s="4"/>
      <c r="B34" s="239"/>
      <c r="C34" s="239"/>
      <c r="D34" s="239"/>
      <c r="E34" s="239"/>
      <c r="F34" s="239"/>
      <c r="G34" s="239"/>
      <c r="H34" s="239"/>
      <c r="I34" s="239"/>
      <c r="J34" s="239"/>
      <c r="K34" s="239"/>
      <c r="L34" s="137"/>
    </row>
    <row r="35" spans="1:12" ht="22.5" customHeight="1">
      <c r="A35" s="4"/>
      <c r="B35" s="239"/>
      <c r="C35" s="239"/>
      <c r="D35" s="239"/>
      <c r="E35" s="239"/>
      <c r="F35" s="239"/>
      <c r="G35" s="239"/>
      <c r="H35" s="239"/>
      <c r="I35" s="239"/>
      <c r="J35" s="239"/>
      <c r="K35" s="239"/>
      <c r="L35" s="137"/>
    </row>
    <row r="36" spans="1:12" ht="19.5" customHeight="1">
      <c r="A36" s="4"/>
      <c r="B36" s="190" t="s">
        <v>79</v>
      </c>
      <c r="C36" s="191"/>
      <c r="D36" s="191"/>
      <c r="E36" s="191"/>
      <c r="F36" s="191"/>
      <c r="G36" s="183"/>
      <c r="H36" s="183"/>
      <c r="I36" s="183"/>
      <c r="J36" s="183"/>
      <c r="K36" s="183"/>
      <c r="L36" s="137"/>
    </row>
    <row r="37" spans="1:12" ht="12" customHeight="1">
      <c r="A37" s="4"/>
      <c r="B37" s="236"/>
      <c r="C37" s="237"/>
      <c r="D37" s="237"/>
      <c r="E37" s="237"/>
      <c r="F37" s="237"/>
      <c r="G37" s="237"/>
      <c r="H37" s="237"/>
      <c r="I37" s="237"/>
      <c r="J37" s="237"/>
      <c r="K37" s="237"/>
      <c r="L37" s="137"/>
    </row>
    <row r="38" spans="1:12" ht="8.25" customHeight="1">
      <c r="A38" s="4"/>
      <c r="B38" s="193"/>
      <c r="C38" s="137"/>
      <c r="D38" s="137"/>
      <c r="E38" s="137"/>
      <c r="F38" s="137"/>
      <c r="G38" s="183"/>
      <c r="H38" s="183"/>
      <c r="I38" s="183"/>
      <c r="J38" s="183"/>
      <c r="K38" s="183"/>
      <c r="L38" s="137"/>
    </row>
    <row r="39" spans="1:12" ht="12" customHeight="1">
      <c r="A39" s="4"/>
      <c r="B39" s="238" t="s">
        <v>80</v>
      </c>
      <c r="C39" s="239"/>
      <c r="D39" s="239"/>
      <c r="E39" s="239"/>
      <c r="F39" s="239"/>
      <c r="G39" s="239"/>
      <c r="H39" s="239"/>
      <c r="I39" s="239"/>
      <c r="J39" s="239"/>
      <c r="K39" s="239"/>
      <c r="L39" s="137"/>
    </row>
    <row r="40" spans="1:12" ht="12" customHeight="1">
      <c r="A40" s="4"/>
      <c r="B40" s="239"/>
      <c r="C40" s="239"/>
      <c r="D40" s="239"/>
      <c r="E40" s="239"/>
      <c r="F40" s="239"/>
      <c r="G40" s="239"/>
      <c r="H40" s="239"/>
      <c r="I40" s="239"/>
      <c r="J40" s="239"/>
      <c r="K40" s="239"/>
      <c r="L40" s="137"/>
    </row>
    <row r="41" spans="1:12" ht="23.25" customHeight="1">
      <c r="A41" s="4"/>
      <c r="B41" s="239"/>
      <c r="C41" s="239"/>
      <c r="D41" s="239"/>
      <c r="E41" s="239"/>
      <c r="F41" s="239"/>
      <c r="G41" s="239"/>
      <c r="H41" s="239"/>
      <c r="I41" s="239"/>
      <c r="J41" s="239"/>
      <c r="K41" s="239"/>
      <c r="L41" s="137"/>
    </row>
    <row r="42" spans="1:12" ht="12" customHeight="1">
      <c r="A42" s="4"/>
      <c r="B42" s="194" t="s">
        <v>81</v>
      </c>
      <c r="C42" s="195"/>
      <c r="D42" s="195"/>
      <c r="E42" s="195"/>
      <c r="F42" s="195"/>
      <c r="G42" s="195"/>
      <c r="H42" s="195"/>
      <c r="I42" s="195"/>
      <c r="J42" s="195"/>
      <c r="K42" s="195"/>
      <c r="L42" s="137"/>
    </row>
    <row r="43" spans="1:12" ht="12" customHeight="1">
      <c r="A43" s="4"/>
      <c r="B43" s="196"/>
      <c r="C43" s="195"/>
      <c r="D43" s="195"/>
      <c r="E43" s="195"/>
      <c r="F43" s="195"/>
      <c r="G43" s="195"/>
      <c r="H43" s="195"/>
      <c r="I43" s="195"/>
      <c r="J43" s="195"/>
      <c r="K43" s="195"/>
      <c r="L43" s="137"/>
    </row>
    <row r="44" spans="1:12" ht="12" customHeight="1">
      <c r="A44" s="4"/>
      <c r="B44" s="238" t="s">
        <v>82</v>
      </c>
      <c r="C44" s="239"/>
      <c r="D44" s="239"/>
      <c r="E44" s="239"/>
      <c r="F44" s="239"/>
      <c r="G44" s="239"/>
      <c r="H44" s="239"/>
      <c r="I44" s="239"/>
      <c r="J44" s="239"/>
      <c r="K44" s="239"/>
      <c r="L44" s="137"/>
    </row>
    <row r="45" spans="1:12" ht="12" customHeight="1">
      <c r="A45" s="4"/>
      <c r="B45" s="239"/>
      <c r="C45" s="239"/>
      <c r="D45" s="239"/>
      <c r="E45" s="239"/>
      <c r="F45" s="239"/>
      <c r="G45" s="239"/>
      <c r="H45" s="239"/>
      <c r="I45" s="239"/>
      <c r="J45" s="239"/>
      <c r="K45" s="239"/>
      <c r="L45" s="137"/>
    </row>
    <row r="46" spans="1:12" ht="12" customHeight="1">
      <c r="A46" s="4"/>
      <c r="B46" s="239"/>
      <c r="C46" s="239"/>
      <c r="D46" s="239"/>
      <c r="E46" s="239"/>
      <c r="F46" s="239"/>
      <c r="G46" s="239"/>
      <c r="H46" s="239"/>
      <c r="I46" s="239"/>
      <c r="J46" s="239"/>
      <c r="K46" s="239"/>
      <c r="L46" s="137"/>
    </row>
    <row r="47" spans="1:12" ht="12" customHeight="1">
      <c r="A47" s="4"/>
      <c r="B47" s="236" t="s">
        <v>83</v>
      </c>
      <c r="C47" s="237"/>
      <c r="D47" s="237"/>
      <c r="E47" s="237"/>
      <c r="F47" s="237"/>
      <c r="G47" s="237"/>
      <c r="H47" s="183"/>
      <c r="I47" s="183"/>
      <c r="J47" s="183"/>
      <c r="K47" s="183"/>
      <c r="L47" s="137"/>
    </row>
    <row r="48" spans="1:12" ht="12" customHeight="1">
      <c r="A48" s="4"/>
      <c r="B48" s="196"/>
      <c r="C48" s="137"/>
      <c r="D48" s="137"/>
      <c r="E48" s="137"/>
      <c r="F48" s="137"/>
      <c r="G48" s="183"/>
      <c r="H48" s="183"/>
      <c r="I48" s="183"/>
      <c r="J48" s="183"/>
      <c r="K48" s="183"/>
      <c r="L48" s="137"/>
    </row>
    <row r="49" spans="1:12" ht="12" customHeight="1">
      <c r="A49" s="4"/>
      <c r="B49" s="238" t="s">
        <v>84</v>
      </c>
      <c r="C49" s="239"/>
      <c r="D49" s="239"/>
      <c r="E49" s="239"/>
      <c r="F49" s="239"/>
      <c r="G49" s="239"/>
      <c r="H49" s="239"/>
      <c r="I49" s="239"/>
      <c r="J49" s="239"/>
      <c r="K49" s="239"/>
      <c r="L49" s="137"/>
    </row>
    <row r="50" spans="1:12" ht="12" customHeight="1">
      <c r="A50" s="4"/>
      <c r="B50" s="239"/>
      <c r="C50" s="239"/>
      <c r="D50" s="239"/>
      <c r="E50" s="239"/>
      <c r="F50" s="239"/>
      <c r="G50" s="239"/>
      <c r="H50" s="239"/>
      <c r="I50" s="239"/>
      <c r="J50" s="239"/>
      <c r="K50" s="239"/>
      <c r="L50" s="137"/>
    </row>
    <row r="51" spans="1:12" ht="12" customHeight="1">
      <c r="A51" s="4"/>
      <c r="B51" s="239"/>
      <c r="C51" s="239"/>
      <c r="D51" s="239"/>
      <c r="E51" s="239"/>
      <c r="F51" s="239"/>
      <c r="G51" s="239"/>
      <c r="H51" s="239"/>
      <c r="I51" s="239"/>
      <c r="J51" s="239"/>
      <c r="K51" s="239"/>
      <c r="L51" s="137"/>
    </row>
    <row r="52" spans="1:12" ht="12" customHeight="1">
      <c r="A52" s="4"/>
      <c r="B52" s="236" t="s">
        <v>85</v>
      </c>
      <c r="C52" s="237"/>
      <c r="D52" s="237"/>
      <c r="E52" s="237"/>
      <c r="F52" s="237"/>
      <c r="G52" s="237"/>
      <c r="H52" s="237"/>
      <c r="I52" s="237"/>
      <c r="J52" s="171"/>
      <c r="K52" s="171"/>
      <c r="L52" s="137"/>
    </row>
    <row r="53" spans="1:12" ht="12" customHeight="1">
      <c r="A53" s="4"/>
      <c r="B53" s="192"/>
      <c r="C53" s="192"/>
      <c r="D53" s="192"/>
      <c r="E53" s="192"/>
      <c r="F53" s="192"/>
      <c r="G53" s="192"/>
      <c r="H53" s="192"/>
      <c r="I53" s="192"/>
      <c r="J53" s="171"/>
      <c r="K53" s="171"/>
      <c r="L53" s="137"/>
    </row>
    <row r="54" spans="1:12" ht="12" customHeight="1">
      <c r="A54" s="4"/>
      <c r="B54" s="197"/>
      <c r="C54" s="198"/>
      <c r="D54" s="198"/>
      <c r="E54" s="198"/>
      <c r="F54" s="198"/>
      <c r="G54" s="119"/>
      <c r="H54" s="199"/>
      <c r="I54" s="199"/>
      <c r="J54" s="199"/>
      <c r="K54" s="199"/>
      <c r="L54" s="5"/>
    </row>
    <row r="55" spans="1:12" ht="17.45" customHeight="1">
      <c r="A55" s="4"/>
      <c r="B55" s="214" t="s">
        <v>7</v>
      </c>
      <c r="C55" s="214"/>
      <c r="D55" s="214"/>
      <c r="E55" s="214"/>
      <c r="F55" s="214"/>
      <c r="G55" s="218" t="s">
        <v>8</v>
      </c>
      <c r="H55" s="219"/>
      <c r="I55" s="219"/>
      <c r="J55" s="219"/>
      <c r="K55" s="204"/>
      <c r="L55" s="5"/>
    </row>
  </sheetData>
  <mergeCells count="17">
    <mergeCell ref="B44:K46"/>
    <mergeCell ref="B47:G47"/>
    <mergeCell ref="B49:K51"/>
    <mergeCell ref="G55:J55"/>
    <mergeCell ref="B55:F55"/>
    <mergeCell ref="B6:K6"/>
    <mergeCell ref="B8:D8"/>
    <mergeCell ref="B10:K12"/>
    <mergeCell ref="B13:K15"/>
    <mergeCell ref="B17:K20"/>
    <mergeCell ref="B21:K23"/>
    <mergeCell ref="B39:K41"/>
    <mergeCell ref="B25:K28"/>
    <mergeCell ref="B29:K31"/>
    <mergeCell ref="B52:I52"/>
    <mergeCell ref="B33:K35"/>
    <mergeCell ref="B37:K37"/>
  </mergeCells>
  <hyperlinks>
    <hyperlink ref="B4" location="Ejercicios!A1" display="Volver a ejercicios" xr:uid="{00000000-0004-0000-0900-000000000000}"/>
    <hyperlink ref="K4" location="Índice!A1" display="Volver al índice" xr:uid="{00000000-0004-0000-0900-000001000000}"/>
  </hyperlinks>
  <pageMargins left="0.75" right="0.75" top="1" bottom="1" header="0.5" footer="0.5"/>
  <pageSetup scale="67" orientation="portrait"/>
  <headerFooter>
    <oddFooter>&amp;R&amp;"Arial,Regular"&amp;10&amp;K000000Fuentes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110E88-02D0-4CBA-87A0-36B5D8F1A3B0}">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customXml/itemProps2.xml><?xml version="1.0" encoding="utf-8"?>
<ds:datastoreItem xmlns:ds="http://schemas.openxmlformats.org/officeDocument/2006/customXml" ds:itemID="{810CD82C-C635-4EC4-8ECD-144C80C69F12}"/>
</file>

<file path=customXml/itemProps3.xml><?xml version="1.0" encoding="utf-8"?>
<ds:datastoreItem xmlns:ds="http://schemas.openxmlformats.org/officeDocument/2006/customXml" ds:itemID="{57A05FD8-B497-4BF8-8938-EBE73D658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Ejercicios</vt:lpstr>
      <vt:lpstr>Rta_3.1</vt:lpstr>
      <vt:lpstr>Rta_3.2</vt:lpstr>
      <vt:lpstr>Rta_3.3</vt:lpstr>
      <vt:lpstr>Rta_3.4</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2023-10-08T16:40:34Z</dcterms:created>
  <dcterms:modified xsi:type="dcterms:W3CDTF">2024-01-29T16:49:11Z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